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harts/chart7.xml" ContentType="application/vnd.openxmlformats-officedocument.drawingml.chart+xml"/>
  <Override PartName="/xl/drawings/drawing4.xml" ContentType="application/vnd.openxmlformats-officedocument.drawing+xml"/>
  <Override PartName="/xl/comments3.xml" ContentType="application/vnd.openxmlformats-officedocument.spreadsheetml.comments+xml"/>
  <Override PartName="/xl/charts/chart8.xml" ContentType="application/vnd.openxmlformats-officedocument.drawingml.chart+xml"/>
  <Override PartName="/xl/drawings/drawing5.xml" ContentType="application/vnd.openxmlformats-officedocument.drawing+xml"/>
  <Override PartName="/xl/comments4.xml" ContentType="application/vnd.openxmlformats-officedocument.spreadsheetml.comments+xml"/>
  <Override PartName="/xl/charts/chart9.xml" ContentType="application/vnd.openxmlformats-officedocument.drawingml.chart+xml"/>
  <Override PartName="/xl/drawings/drawing6.xml" ContentType="application/vnd.openxmlformats-officedocument.drawing+xml"/>
  <Override PartName="/xl/comments5.xml" ContentType="application/vnd.openxmlformats-officedocument.spreadsheetml.comments+xml"/>
  <Override PartName="/xl/charts/chart10.xml" ContentType="application/vnd.openxmlformats-officedocument.drawingml.chart+xml"/>
  <Override PartName="/xl/drawings/drawing7.xml" ContentType="application/vnd.openxmlformats-officedocument.drawing+xml"/>
  <Override PartName="/xl/comments6.xml" ContentType="application/vnd.openxmlformats-officedocument.spreadsheetml.comments+xml"/>
  <Override PartName="/xl/charts/chart11.xml" ContentType="application/vnd.openxmlformats-officedocument.drawingml.chart+xml"/>
  <Override PartName="/xl/drawings/drawing8.xml" ContentType="application/vnd.openxmlformats-officedocument.drawing+xml"/>
  <Override PartName="/xl/comments7.xml" ContentType="application/vnd.openxmlformats-officedocument.spreadsheetml.comments+xml"/>
  <Override PartName="/xl/charts/chart12.xml" ContentType="application/vnd.openxmlformats-officedocument.drawingml.chart+xml"/>
  <Override PartName="/xl/drawings/drawing9.xml" ContentType="application/vnd.openxmlformats-officedocument.drawing+xml"/>
  <Override PartName="/xl/comments8.xml" ContentType="application/vnd.openxmlformats-officedocument.spreadsheetml.comments+xml"/>
  <Override PartName="/xl/charts/chart13.xml" ContentType="application/vnd.openxmlformats-officedocument.drawingml.chart+xml"/>
  <Override PartName="/xl/drawings/drawing10.xml" ContentType="application/vnd.openxmlformats-officedocument.drawing+xml"/>
  <Override PartName="/xl/comments9.xml" ContentType="application/vnd.openxmlformats-officedocument.spreadsheetml.comments+xml"/>
  <Override PartName="/xl/charts/chart14.xml" ContentType="application/vnd.openxmlformats-officedocument.drawingml.chart+xml"/>
  <Override PartName="/xl/drawings/drawing11.xml" ContentType="application/vnd.openxmlformats-officedocument.drawing+xml"/>
  <Override PartName="/xl/comments10.xml" ContentType="application/vnd.openxmlformats-officedocument.spreadsheetml.comments+xml"/>
  <Override PartName="/xl/charts/chart15.xml" ContentType="application/vnd.openxmlformats-officedocument.drawingml.chart+xml"/>
  <Override PartName="/xl/drawings/drawing12.xml" ContentType="application/vnd.openxmlformats-officedocument.drawing+xml"/>
  <Override PartName="/xl/comments11.xml" ContentType="application/vnd.openxmlformats-officedocument.spreadsheetml.comments+xml"/>
  <Override PartName="/xl/charts/chart16.xml" ContentType="application/vnd.openxmlformats-officedocument.drawingml.chart+xml"/>
  <Override PartName="/xl/drawings/drawing13.xml" ContentType="application/vnd.openxmlformats-officedocument.drawing+xml"/>
  <Override PartName="/xl/comments12.xml" ContentType="application/vnd.openxmlformats-officedocument.spreadsheetml.comments+xml"/>
  <Override PartName="/xl/charts/chart17.xml" ContentType="application/vnd.openxmlformats-officedocument.drawingml.chart+xml"/>
  <Override PartName="/xl/drawings/drawing14.xml" ContentType="application/vnd.openxmlformats-officedocument.drawing+xml"/>
  <Override PartName="/xl/comments13.xml" ContentType="application/vnd.openxmlformats-officedocument.spreadsheetml.comments+xml"/>
  <Override PartName="/xl/charts/chart18.xml" ContentType="application/vnd.openxmlformats-officedocument.drawingml.chart+xml"/>
  <Override PartName="/xl/drawings/drawing15.xml" ContentType="application/vnd.openxmlformats-officedocument.drawing+xml"/>
  <Override PartName="/xl/comments14.xml" ContentType="application/vnd.openxmlformats-officedocument.spreadsheetml.comments+xml"/>
  <Override PartName="/xl/charts/chart19.xml" ContentType="application/vnd.openxmlformats-officedocument.drawingml.chart+xml"/>
  <Override PartName="/xl/drawings/drawing16.xml" ContentType="application/vnd.openxmlformats-officedocument.drawing+xml"/>
  <Override PartName="/xl/comments15.xml" ContentType="application/vnd.openxmlformats-officedocument.spreadsheetml.comments+xml"/>
  <Override PartName="/xl/charts/chart20.xml" ContentType="application/vnd.openxmlformats-officedocument.drawingml.chart+xml"/>
  <Override PartName="/xl/drawings/drawing17.xml" ContentType="application/vnd.openxmlformats-officedocument.drawing+xml"/>
  <Override PartName="/xl/comments16.xml" ContentType="application/vnd.openxmlformats-officedocument.spreadsheetml.comments+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codeName="ThisWorkbook" autoCompressPictures="0"/>
  <mc:AlternateContent xmlns:mc="http://schemas.openxmlformats.org/markup-compatibility/2006">
    <mc:Choice Requires="x15">
      <x15ac:absPath xmlns:x15ac="http://schemas.microsoft.com/office/spreadsheetml/2010/11/ac" url="E:\2022\"/>
    </mc:Choice>
  </mc:AlternateContent>
  <xr:revisionPtr revIDLastSave="0" documentId="13_ncr:1_{E72A06EA-31C6-4CC8-BEF6-4E88789DBD6D}" xr6:coauthVersionLast="47" xr6:coauthVersionMax="47" xr10:uidLastSave="{00000000-0000-0000-0000-000000000000}"/>
  <bookViews>
    <workbookView xWindow="-108" yWindow="-108" windowWidth="19416" windowHeight="10416" tabRatio="909" xr2:uid="{00000000-000D-0000-FFFF-FFFF00000000}"/>
  </bookViews>
  <sheets>
    <sheet name="Presupuesto" sheetId="7" r:id="rId1"/>
    <sheet name="Instructivo" sheetId="5" r:id="rId2"/>
    <sheet name="©" sheetId="9" r:id="rId3"/>
    <sheet name="GastosdeCasa" sheetId="11" r:id="rId4"/>
    <sheet name="Vida Diaria" sheetId="12" r:id="rId5"/>
    <sheet name="Niños" sheetId="13" r:id="rId6"/>
    <sheet name="Transporte" sheetId="14" r:id="rId7"/>
    <sheet name="Salud" sheetId="15" r:id="rId8"/>
    <sheet name="Seguro" sheetId="16" r:id="rId9"/>
    <sheet name="Educación" sheetId="17" r:id="rId10"/>
    <sheet name="Donaciones" sheetId="18" r:id="rId11"/>
    <sheet name="Pasivos" sheetId="19" r:id="rId12"/>
    <sheet name="Gtos Negocio" sheetId="20" r:id="rId13"/>
    <sheet name="Diversión" sheetId="21" r:id="rId14"/>
    <sheet name="Mascotas" sheetId="22" r:id="rId15"/>
    <sheet name="Suscripciones" sheetId="23" r:id="rId16"/>
    <sheet name="Vacaciones" sheetId="24" r:id="rId17"/>
    <sheet name="Miscelaneos" sheetId="25" r:id="rId18"/>
  </sheets>
  <definedNames>
    <definedName name="_xlnm.Print_Area" localSheetId="0">Presupuesto!$A$1:$O$67</definedName>
    <definedName name="valuevx">42.314159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63" i="7" l="1"/>
  <c r="A62" i="7"/>
  <c r="A61" i="7"/>
  <c r="A60" i="7"/>
  <c r="A59" i="7"/>
  <c r="A58" i="7"/>
  <c r="A57" i="7"/>
  <c r="A56" i="7"/>
  <c r="A55" i="7"/>
  <c r="A54" i="7"/>
  <c r="A53" i="7"/>
  <c r="A52" i="7"/>
  <c r="A51" i="7"/>
  <c r="A50" i="7"/>
  <c r="A49" i="7"/>
  <c r="B15" i="11"/>
  <c r="B49" i="7"/>
  <c r="B12" i="12"/>
  <c r="B50" i="7"/>
  <c r="B10" i="13"/>
  <c r="B51" i="7"/>
  <c r="B8" i="14"/>
  <c r="B52" i="7"/>
  <c r="B7" i="15"/>
  <c r="B53" i="7"/>
  <c r="B7" i="16"/>
  <c r="B54" i="7"/>
  <c r="B6" i="17"/>
  <c r="B55" i="7"/>
  <c r="B6" i="18"/>
  <c r="B56" i="7"/>
  <c r="B12" i="19"/>
  <c r="B57" i="7"/>
  <c r="B6" i="20"/>
  <c r="B58" i="7"/>
  <c r="B15" i="21"/>
  <c r="B59" i="7"/>
  <c r="B6" i="22"/>
  <c r="B60" i="7"/>
  <c r="B7" i="23"/>
  <c r="B61" i="7"/>
  <c r="B8" i="24"/>
  <c r="B62" i="7"/>
  <c r="B7" i="25"/>
  <c r="B63" i="7"/>
  <c r="B64" i="7"/>
  <c r="B8" i="7"/>
  <c r="C15" i="11"/>
  <c r="C49" i="7"/>
  <c r="C12" i="12"/>
  <c r="C50" i="7"/>
  <c r="C10" i="13"/>
  <c r="C51" i="7"/>
  <c r="C8" i="14"/>
  <c r="C52" i="7"/>
  <c r="C7" i="15"/>
  <c r="C53" i="7"/>
  <c r="C7" i="16"/>
  <c r="C54" i="7"/>
  <c r="C6" i="17"/>
  <c r="C55" i="7"/>
  <c r="C6" i="18"/>
  <c r="C56" i="7"/>
  <c r="C12" i="19"/>
  <c r="C57" i="7"/>
  <c r="C6" i="20"/>
  <c r="C58" i="7"/>
  <c r="C15" i="21"/>
  <c r="C59" i="7"/>
  <c r="C6" i="22"/>
  <c r="C60" i="7"/>
  <c r="C7" i="23"/>
  <c r="C61" i="7"/>
  <c r="C8" i="24"/>
  <c r="C62" i="7"/>
  <c r="C7" i="25"/>
  <c r="C63" i="7"/>
  <c r="C64" i="7"/>
  <c r="C8" i="7"/>
  <c r="D15" i="11"/>
  <c r="D49" i="7"/>
  <c r="D12" i="12"/>
  <c r="D50" i="7"/>
  <c r="D10" i="13"/>
  <c r="D51" i="7"/>
  <c r="D8" i="14"/>
  <c r="D52" i="7"/>
  <c r="D7" i="15"/>
  <c r="D53" i="7"/>
  <c r="D7" i="16"/>
  <c r="D54" i="7"/>
  <c r="D6" i="17"/>
  <c r="D55" i="7"/>
  <c r="D6" i="18"/>
  <c r="D56" i="7"/>
  <c r="D12" i="19"/>
  <c r="D57" i="7"/>
  <c r="D6" i="20"/>
  <c r="D58" i="7"/>
  <c r="D15" i="21"/>
  <c r="D59" i="7"/>
  <c r="D6" i="22"/>
  <c r="D60" i="7"/>
  <c r="D7" i="23"/>
  <c r="D61" i="7"/>
  <c r="D8" i="24"/>
  <c r="D62" i="7"/>
  <c r="D7" i="25"/>
  <c r="D63" i="7"/>
  <c r="D64" i="7"/>
  <c r="D8" i="7"/>
  <c r="E15" i="11"/>
  <c r="E49" i="7"/>
  <c r="E12" i="12"/>
  <c r="E50" i="7"/>
  <c r="E10" i="13"/>
  <c r="E51" i="7"/>
  <c r="E8" i="14"/>
  <c r="E52" i="7"/>
  <c r="E7" i="15"/>
  <c r="E53" i="7"/>
  <c r="E7" i="16"/>
  <c r="E54" i="7"/>
  <c r="E6" i="17"/>
  <c r="E55" i="7"/>
  <c r="E6" i="18"/>
  <c r="E56" i="7"/>
  <c r="E12" i="19"/>
  <c r="E57" i="7"/>
  <c r="E6" i="20"/>
  <c r="E58" i="7"/>
  <c r="E15" i="21"/>
  <c r="E59" i="7"/>
  <c r="E6" i="22"/>
  <c r="E60" i="7"/>
  <c r="E7" i="23"/>
  <c r="E61" i="7"/>
  <c r="E8" i="24"/>
  <c r="E62" i="7"/>
  <c r="E7" i="25"/>
  <c r="E63" i="7"/>
  <c r="E64" i="7"/>
  <c r="E8" i="7"/>
  <c r="F15" i="11"/>
  <c r="F49" i="7"/>
  <c r="F12" i="12"/>
  <c r="F50" i="7"/>
  <c r="F10" i="13"/>
  <c r="F51" i="7"/>
  <c r="F8" i="14"/>
  <c r="F52" i="7"/>
  <c r="F7" i="15"/>
  <c r="F53" i="7"/>
  <c r="F7" i="16"/>
  <c r="F54" i="7"/>
  <c r="F6" i="17"/>
  <c r="F55" i="7"/>
  <c r="F6" i="18"/>
  <c r="F56" i="7"/>
  <c r="F12" i="19"/>
  <c r="F57" i="7"/>
  <c r="F6" i="20"/>
  <c r="F58" i="7"/>
  <c r="F15" i="21"/>
  <c r="F59" i="7"/>
  <c r="F6" i="22"/>
  <c r="F60" i="7"/>
  <c r="F7" i="23"/>
  <c r="F61" i="7"/>
  <c r="F8" i="24"/>
  <c r="F62" i="7"/>
  <c r="F7" i="25"/>
  <c r="F63" i="7"/>
  <c r="F64" i="7"/>
  <c r="F8" i="7"/>
  <c r="G15" i="11"/>
  <c r="G49" i="7"/>
  <c r="G12" i="12"/>
  <c r="G50" i="7"/>
  <c r="G10" i="13"/>
  <c r="G51" i="7"/>
  <c r="G8" i="14"/>
  <c r="G52" i="7"/>
  <c r="G7" i="15"/>
  <c r="G53" i="7"/>
  <c r="G7" i="16"/>
  <c r="G54" i="7"/>
  <c r="G6" i="17"/>
  <c r="G55" i="7"/>
  <c r="G6" i="18"/>
  <c r="G56" i="7"/>
  <c r="G12" i="19"/>
  <c r="G57" i="7"/>
  <c r="G6" i="20"/>
  <c r="G58" i="7"/>
  <c r="G15" i="21"/>
  <c r="G59" i="7"/>
  <c r="G6" i="22"/>
  <c r="G60" i="7"/>
  <c r="G7" i="23"/>
  <c r="G61" i="7"/>
  <c r="G8" i="24"/>
  <c r="G62" i="7"/>
  <c r="G7" i="25"/>
  <c r="G63" i="7"/>
  <c r="G64" i="7"/>
  <c r="G8" i="7"/>
  <c r="H15" i="11"/>
  <c r="H49" i="7"/>
  <c r="H12" i="12"/>
  <c r="H50" i="7"/>
  <c r="H10" i="13"/>
  <c r="H51" i="7"/>
  <c r="H8" i="14"/>
  <c r="H52" i="7"/>
  <c r="H7" i="15"/>
  <c r="H53" i="7"/>
  <c r="H7" i="16"/>
  <c r="H54" i="7"/>
  <c r="H6" i="17"/>
  <c r="H55" i="7"/>
  <c r="H6" i="18"/>
  <c r="H56" i="7"/>
  <c r="H12" i="19"/>
  <c r="H57" i="7"/>
  <c r="H6" i="20"/>
  <c r="H58" i="7"/>
  <c r="H15" i="21"/>
  <c r="H59" i="7"/>
  <c r="H6" i="22"/>
  <c r="H60" i="7"/>
  <c r="H7" i="23"/>
  <c r="H61" i="7"/>
  <c r="H8" i="24"/>
  <c r="H62" i="7"/>
  <c r="H7" i="25"/>
  <c r="H63" i="7"/>
  <c r="H64" i="7"/>
  <c r="H8" i="7"/>
  <c r="I15" i="11"/>
  <c r="I49" i="7"/>
  <c r="I12" i="12"/>
  <c r="I50" i="7"/>
  <c r="I10" i="13"/>
  <c r="I51" i="7"/>
  <c r="I8" i="14"/>
  <c r="I52" i="7"/>
  <c r="I7" i="15"/>
  <c r="I53" i="7"/>
  <c r="I7" i="16"/>
  <c r="I54" i="7"/>
  <c r="I6" i="17"/>
  <c r="I55" i="7"/>
  <c r="I6" i="18"/>
  <c r="I56" i="7"/>
  <c r="I12" i="19"/>
  <c r="I57" i="7"/>
  <c r="I6" i="20"/>
  <c r="I58" i="7"/>
  <c r="I15" i="21"/>
  <c r="I59" i="7"/>
  <c r="I6" i="22"/>
  <c r="I60" i="7"/>
  <c r="I7" i="23"/>
  <c r="I61" i="7"/>
  <c r="I8" i="24"/>
  <c r="I62" i="7"/>
  <c r="I7" i="25"/>
  <c r="I63" i="7"/>
  <c r="I64" i="7"/>
  <c r="I8" i="7"/>
  <c r="J15" i="11"/>
  <c r="J49" i="7"/>
  <c r="J12" i="12"/>
  <c r="J50" i="7"/>
  <c r="J10" i="13"/>
  <c r="J51" i="7"/>
  <c r="J8" i="14"/>
  <c r="J52" i="7"/>
  <c r="J7" i="15"/>
  <c r="J53" i="7"/>
  <c r="J7" i="16"/>
  <c r="J54" i="7"/>
  <c r="J6" i="17"/>
  <c r="J55" i="7"/>
  <c r="J6" i="18"/>
  <c r="J56" i="7"/>
  <c r="J12" i="19"/>
  <c r="J57" i="7"/>
  <c r="J6" i="20"/>
  <c r="J58" i="7"/>
  <c r="J15" i="21"/>
  <c r="J59" i="7"/>
  <c r="J6" i="22"/>
  <c r="J60" i="7"/>
  <c r="J7" i="23"/>
  <c r="J61" i="7"/>
  <c r="J8" i="24"/>
  <c r="J62" i="7"/>
  <c r="J7" i="25"/>
  <c r="J63" i="7"/>
  <c r="J64" i="7"/>
  <c r="J8" i="7"/>
  <c r="K15" i="11"/>
  <c r="K49" i="7"/>
  <c r="K12" i="12"/>
  <c r="K50" i="7"/>
  <c r="K10" i="13"/>
  <c r="K51" i="7"/>
  <c r="K8" i="14"/>
  <c r="K52" i="7"/>
  <c r="K7" i="15"/>
  <c r="K53" i="7"/>
  <c r="K7" i="16"/>
  <c r="K54" i="7"/>
  <c r="K6" i="17"/>
  <c r="K55" i="7"/>
  <c r="K6" i="18"/>
  <c r="K56" i="7"/>
  <c r="K12" i="19"/>
  <c r="K57" i="7"/>
  <c r="K6" i="20"/>
  <c r="K58" i="7"/>
  <c r="K15" i="21"/>
  <c r="K59" i="7"/>
  <c r="K6" i="22"/>
  <c r="K60" i="7"/>
  <c r="K7" i="23"/>
  <c r="K61" i="7"/>
  <c r="K8" i="24"/>
  <c r="K62" i="7"/>
  <c r="K7" i="25"/>
  <c r="K63" i="7"/>
  <c r="K64" i="7"/>
  <c r="K8" i="7"/>
  <c r="L15" i="11"/>
  <c r="L49" i="7"/>
  <c r="L12" i="12"/>
  <c r="L50" i="7"/>
  <c r="L10" i="13"/>
  <c r="L51" i="7"/>
  <c r="L8" i="14"/>
  <c r="L52" i="7"/>
  <c r="L7" i="15"/>
  <c r="L53" i="7"/>
  <c r="L7" i="16"/>
  <c r="L54" i="7"/>
  <c r="L6" i="17"/>
  <c r="L55" i="7"/>
  <c r="L6" i="18"/>
  <c r="L56" i="7"/>
  <c r="L12" i="19"/>
  <c r="L57" i="7"/>
  <c r="L6" i="20"/>
  <c r="L58" i="7"/>
  <c r="L15" i="21"/>
  <c r="L59" i="7"/>
  <c r="L6" i="22"/>
  <c r="L60" i="7"/>
  <c r="L7" i="23"/>
  <c r="L61" i="7"/>
  <c r="L8" i="24"/>
  <c r="L62" i="7"/>
  <c r="L7" i="25"/>
  <c r="L63" i="7"/>
  <c r="L64" i="7"/>
  <c r="L8" i="7"/>
  <c r="M15" i="11"/>
  <c r="M49" i="7"/>
  <c r="M12" i="12"/>
  <c r="M50" i="7"/>
  <c r="M10" i="13"/>
  <c r="M51" i="7"/>
  <c r="M8" i="14"/>
  <c r="M52" i="7"/>
  <c r="M7" i="15"/>
  <c r="M53" i="7"/>
  <c r="M7" i="16"/>
  <c r="M54" i="7"/>
  <c r="M6" i="17"/>
  <c r="M55" i="7"/>
  <c r="M6" i="18"/>
  <c r="M56" i="7"/>
  <c r="M12" i="19"/>
  <c r="M57" i="7"/>
  <c r="M6" i="20"/>
  <c r="M58" i="7"/>
  <c r="M15" i="21"/>
  <c r="M59" i="7"/>
  <c r="M6" i="22"/>
  <c r="M60" i="7"/>
  <c r="M7" i="23"/>
  <c r="M61" i="7"/>
  <c r="M8" i="24"/>
  <c r="M62" i="7"/>
  <c r="M7" i="25"/>
  <c r="M63" i="7"/>
  <c r="M64" i="7"/>
  <c r="M8" i="7"/>
  <c r="N49" i="7"/>
  <c r="N50" i="7"/>
  <c r="N51" i="7"/>
  <c r="N52" i="7"/>
  <c r="N53" i="7"/>
  <c r="N54" i="7"/>
  <c r="N55" i="7"/>
  <c r="N56" i="7"/>
  <c r="N57" i="7"/>
  <c r="N58" i="7"/>
  <c r="N59" i="7"/>
  <c r="N60" i="7"/>
  <c r="N61" i="7"/>
  <c r="N62" i="7"/>
  <c r="N63" i="7"/>
  <c r="N64" i="7"/>
  <c r="N8" i="7"/>
  <c r="O49" i="7"/>
  <c r="O50" i="7"/>
  <c r="O51" i="7"/>
  <c r="O52" i="7"/>
  <c r="O53" i="7"/>
  <c r="O54" i="7"/>
  <c r="O55" i="7"/>
  <c r="O56" i="7"/>
  <c r="O57" i="7"/>
  <c r="O58" i="7"/>
  <c r="O59" i="7"/>
  <c r="O60" i="7"/>
  <c r="O61" i="7"/>
  <c r="O62" i="7"/>
  <c r="O63" i="7"/>
  <c r="O64" i="7"/>
  <c r="O8" i="7"/>
  <c r="C8" i="25"/>
  <c r="D8" i="25"/>
  <c r="E8" i="25"/>
  <c r="F8" i="25"/>
  <c r="G8" i="25"/>
  <c r="H8" i="25"/>
  <c r="I8" i="25"/>
  <c r="J8" i="25"/>
  <c r="K8" i="25"/>
  <c r="L8" i="25"/>
  <c r="M8" i="25"/>
  <c r="N6" i="25"/>
  <c r="N2" i="25"/>
  <c r="N3" i="25"/>
  <c r="N4" i="25"/>
  <c r="N5" i="25"/>
  <c r="N7" i="25"/>
  <c r="N8" i="25"/>
  <c r="O6" i="25"/>
  <c r="O2" i="25"/>
  <c r="O3" i="25"/>
  <c r="O4" i="25"/>
  <c r="O5" i="25"/>
  <c r="O7" i="25"/>
  <c r="O8" i="25"/>
  <c r="B8" i="25"/>
  <c r="C9" i="24"/>
  <c r="D9" i="24"/>
  <c r="E9" i="24"/>
  <c r="F9" i="24"/>
  <c r="G9" i="24"/>
  <c r="H9" i="24"/>
  <c r="I9" i="24"/>
  <c r="J9" i="24"/>
  <c r="K9" i="24"/>
  <c r="L9" i="24"/>
  <c r="M9" i="24"/>
  <c r="N2" i="24"/>
  <c r="N3" i="24"/>
  <c r="N4" i="24"/>
  <c r="N5" i="24"/>
  <c r="N6" i="24"/>
  <c r="N7" i="24"/>
  <c r="N8" i="24"/>
  <c r="N9" i="24"/>
  <c r="O2" i="24"/>
  <c r="O3" i="24"/>
  <c r="O4" i="24"/>
  <c r="O5" i="24"/>
  <c r="O6" i="24"/>
  <c r="O7" i="24"/>
  <c r="O8" i="24"/>
  <c r="O9" i="24"/>
  <c r="B9" i="24"/>
  <c r="C8" i="23"/>
  <c r="D8" i="23"/>
  <c r="E8" i="23"/>
  <c r="F8" i="23"/>
  <c r="G8" i="23"/>
  <c r="H8" i="23"/>
  <c r="I8" i="23"/>
  <c r="J8" i="23"/>
  <c r="K8" i="23"/>
  <c r="L8" i="23"/>
  <c r="M8" i="23"/>
  <c r="N2" i="23"/>
  <c r="N3" i="23"/>
  <c r="N4" i="23"/>
  <c r="N5" i="23"/>
  <c r="N6" i="23"/>
  <c r="N7" i="23"/>
  <c r="N8" i="23"/>
  <c r="O2" i="23"/>
  <c r="O3" i="23"/>
  <c r="O4" i="23"/>
  <c r="O5" i="23"/>
  <c r="O6" i="23"/>
  <c r="O7" i="23"/>
  <c r="O8" i="23"/>
  <c r="B8" i="23"/>
  <c r="C7" i="22"/>
  <c r="D7" i="22"/>
  <c r="E7" i="22"/>
  <c r="F7" i="22"/>
  <c r="G7" i="22"/>
  <c r="H7" i="22"/>
  <c r="I7" i="22"/>
  <c r="J7" i="22"/>
  <c r="K7" i="22"/>
  <c r="L7" i="22"/>
  <c r="M7" i="22"/>
  <c r="N2" i="22"/>
  <c r="N3" i="22"/>
  <c r="N4" i="22"/>
  <c r="N5" i="22"/>
  <c r="N6" i="22"/>
  <c r="N7" i="22"/>
  <c r="O2" i="22"/>
  <c r="O3" i="22"/>
  <c r="O4" i="22"/>
  <c r="O5" i="22"/>
  <c r="O6" i="22"/>
  <c r="O7" i="22"/>
  <c r="B7" i="22"/>
  <c r="C16" i="21"/>
  <c r="D16" i="21"/>
  <c r="E16" i="21"/>
  <c r="F16" i="21"/>
  <c r="G16" i="21"/>
  <c r="H16" i="21"/>
  <c r="I16" i="21"/>
  <c r="J16" i="21"/>
  <c r="K16" i="21"/>
  <c r="L16" i="21"/>
  <c r="M16" i="21"/>
  <c r="N2" i="21"/>
  <c r="N3" i="21"/>
  <c r="N4" i="21"/>
  <c r="N5" i="21"/>
  <c r="N6" i="21"/>
  <c r="N7" i="21"/>
  <c r="N8" i="21"/>
  <c r="N9" i="21"/>
  <c r="N10" i="21"/>
  <c r="N11" i="21"/>
  <c r="N12" i="21"/>
  <c r="N13" i="21"/>
  <c r="N14" i="21"/>
  <c r="N15" i="21"/>
  <c r="N16" i="21"/>
  <c r="O2" i="21"/>
  <c r="O3" i="21"/>
  <c r="O4" i="21"/>
  <c r="O5" i="21"/>
  <c r="O6" i="21"/>
  <c r="O7" i="21"/>
  <c r="O8" i="21"/>
  <c r="O9" i="21"/>
  <c r="O10" i="21"/>
  <c r="O11" i="21"/>
  <c r="O12" i="21"/>
  <c r="O13" i="21"/>
  <c r="O14" i="21"/>
  <c r="O15" i="21"/>
  <c r="O16" i="21"/>
  <c r="B16" i="21"/>
  <c r="C7" i="20"/>
  <c r="D7" i="20"/>
  <c r="E7" i="20"/>
  <c r="F7" i="20"/>
  <c r="G7" i="20"/>
  <c r="H7" i="20"/>
  <c r="I7" i="20"/>
  <c r="J7" i="20"/>
  <c r="K7" i="20"/>
  <c r="L7" i="20"/>
  <c r="M7" i="20"/>
  <c r="N2" i="20"/>
  <c r="N3" i="20"/>
  <c r="N4" i="20"/>
  <c r="N5" i="20"/>
  <c r="N6" i="20"/>
  <c r="N7" i="20"/>
  <c r="O2" i="20"/>
  <c r="O3" i="20"/>
  <c r="O4" i="20"/>
  <c r="O5" i="20"/>
  <c r="O6" i="20"/>
  <c r="O7" i="20"/>
  <c r="B7" i="20"/>
  <c r="C13" i="19"/>
  <c r="D13" i="19"/>
  <c r="E13" i="19"/>
  <c r="F13" i="19"/>
  <c r="G13" i="19"/>
  <c r="H13" i="19"/>
  <c r="I13" i="19"/>
  <c r="J13" i="19"/>
  <c r="K13" i="19"/>
  <c r="L13" i="19"/>
  <c r="M13" i="19"/>
  <c r="N2" i="19"/>
  <c r="N3" i="19"/>
  <c r="N4" i="19"/>
  <c r="N5" i="19"/>
  <c r="N6" i="19"/>
  <c r="N7" i="19"/>
  <c r="N8" i="19"/>
  <c r="N9" i="19"/>
  <c r="N10" i="19"/>
  <c r="N11" i="19"/>
  <c r="N12" i="19"/>
  <c r="N13" i="19"/>
  <c r="O2" i="19"/>
  <c r="O3" i="19"/>
  <c r="O4" i="19"/>
  <c r="O5" i="19"/>
  <c r="O6" i="19"/>
  <c r="O7" i="19"/>
  <c r="O8" i="19"/>
  <c r="O9" i="19"/>
  <c r="O10" i="19"/>
  <c r="O11" i="19"/>
  <c r="O12" i="19"/>
  <c r="O13" i="19"/>
  <c r="B13" i="19"/>
  <c r="C7" i="18"/>
  <c r="D7" i="18"/>
  <c r="E7" i="18"/>
  <c r="F7" i="18"/>
  <c r="G7" i="18"/>
  <c r="H7" i="18"/>
  <c r="I7" i="18"/>
  <c r="J7" i="18"/>
  <c r="K7" i="18"/>
  <c r="L7" i="18"/>
  <c r="M7" i="18"/>
  <c r="N2" i="18"/>
  <c r="N3" i="18"/>
  <c r="N4" i="18"/>
  <c r="N5" i="18"/>
  <c r="N6" i="18"/>
  <c r="N7" i="18"/>
  <c r="O2" i="18"/>
  <c r="O3" i="18"/>
  <c r="O4" i="18"/>
  <c r="O5" i="18"/>
  <c r="O6" i="18"/>
  <c r="O7" i="18"/>
  <c r="B7" i="18"/>
  <c r="C7" i="17"/>
  <c r="D7" i="17"/>
  <c r="E7" i="17"/>
  <c r="F7" i="17"/>
  <c r="G7" i="17"/>
  <c r="H7" i="17"/>
  <c r="I7" i="17"/>
  <c r="J7" i="17"/>
  <c r="K7" i="17"/>
  <c r="L7" i="17"/>
  <c r="M7" i="17"/>
  <c r="N2" i="17"/>
  <c r="N3" i="17"/>
  <c r="N4" i="17"/>
  <c r="N5" i="17"/>
  <c r="N6" i="17"/>
  <c r="N7" i="17"/>
  <c r="O2" i="17"/>
  <c r="O3" i="17"/>
  <c r="O4" i="17"/>
  <c r="O5" i="17"/>
  <c r="O6" i="17"/>
  <c r="O7" i="17"/>
  <c r="B7" i="17"/>
  <c r="C8" i="16"/>
  <c r="D8" i="16"/>
  <c r="E8" i="16"/>
  <c r="F8" i="16"/>
  <c r="G8" i="16"/>
  <c r="H8" i="16"/>
  <c r="I8" i="16"/>
  <c r="J8" i="16"/>
  <c r="K8" i="16"/>
  <c r="L8" i="16"/>
  <c r="M8" i="16"/>
  <c r="N2" i="16"/>
  <c r="N3" i="16"/>
  <c r="N4" i="16"/>
  <c r="N5" i="16"/>
  <c r="N6" i="16"/>
  <c r="N7" i="16"/>
  <c r="N8" i="16"/>
  <c r="O2" i="16"/>
  <c r="O3" i="16"/>
  <c r="O4" i="16"/>
  <c r="O5" i="16"/>
  <c r="O6" i="16"/>
  <c r="O7" i="16"/>
  <c r="O8" i="16"/>
  <c r="B8" i="16"/>
  <c r="C8" i="15"/>
  <c r="D8" i="15"/>
  <c r="E8" i="15"/>
  <c r="F8" i="15"/>
  <c r="G8" i="15"/>
  <c r="H8" i="15"/>
  <c r="I8" i="15"/>
  <c r="J8" i="15"/>
  <c r="K8" i="15"/>
  <c r="L8" i="15"/>
  <c r="M8" i="15"/>
  <c r="N2" i="15"/>
  <c r="N3" i="15"/>
  <c r="N4" i="15"/>
  <c r="N5" i="15"/>
  <c r="N6" i="15"/>
  <c r="N7" i="15"/>
  <c r="N8" i="15"/>
  <c r="O2" i="15"/>
  <c r="O3" i="15"/>
  <c r="O4" i="15"/>
  <c r="O5" i="15"/>
  <c r="O6" i="15"/>
  <c r="O7" i="15"/>
  <c r="O8" i="15"/>
  <c r="B8" i="15"/>
  <c r="C9" i="14"/>
  <c r="D9" i="14"/>
  <c r="E9" i="14"/>
  <c r="F9" i="14"/>
  <c r="G9" i="14"/>
  <c r="H9" i="14"/>
  <c r="I9" i="14"/>
  <c r="J9" i="14"/>
  <c r="K9" i="14"/>
  <c r="L9" i="14"/>
  <c r="M9" i="14"/>
  <c r="N2" i="14"/>
  <c r="N3" i="14"/>
  <c r="N4" i="14"/>
  <c r="N5" i="14"/>
  <c r="N6" i="14"/>
  <c r="N7" i="14"/>
  <c r="N8" i="14"/>
  <c r="N9" i="14"/>
  <c r="O2" i="14"/>
  <c r="O3" i="14"/>
  <c r="O4" i="14"/>
  <c r="O5" i="14"/>
  <c r="O6" i="14"/>
  <c r="O7" i="14"/>
  <c r="O8" i="14"/>
  <c r="O9" i="14"/>
  <c r="B9" i="14"/>
  <c r="C11" i="13"/>
  <c r="D11" i="13"/>
  <c r="E11" i="13"/>
  <c r="F11" i="13"/>
  <c r="G11" i="13"/>
  <c r="H11" i="13"/>
  <c r="I11" i="13"/>
  <c r="J11" i="13"/>
  <c r="K11" i="13"/>
  <c r="L11" i="13"/>
  <c r="M11" i="13"/>
  <c r="N2" i="13"/>
  <c r="N3" i="13"/>
  <c r="N4" i="13"/>
  <c r="N5" i="13"/>
  <c r="N6" i="13"/>
  <c r="N7" i="13"/>
  <c r="N8" i="13"/>
  <c r="N9" i="13"/>
  <c r="N10" i="13"/>
  <c r="N11" i="13"/>
  <c r="O2" i="13"/>
  <c r="O3" i="13"/>
  <c r="O4" i="13"/>
  <c r="O5" i="13"/>
  <c r="O6" i="13"/>
  <c r="O7" i="13"/>
  <c r="O8" i="13"/>
  <c r="O9" i="13"/>
  <c r="O10" i="13"/>
  <c r="O11" i="13"/>
  <c r="B11" i="13"/>
  <c r="C13" i="12"/>
  <c r="D13" i="12"/>
  <c r="E13" i="12"/>
  <c r="F13" i="12"/>
  <c r="G13" i="12"/>
  <c r="H13" i="12"/>
  <c r="I13" i="12"/>
  <c r="J13" i="12"/>
  <c r="K13" i="12"/>
  <c r="L13" i="12"/>
  <c r="M13" i="12"/>
  <c r="N2" i="12"/>
  <c r="N3" i="12"/>
  <c r="N4" i="12"/>
  <c r="N5" i="12"/>
  <c r="N6" i="12"/>
  <c r="N7" i="12"/>
  <c r="N8" i="12"/>
  <c r="N9" i="12"/>
  <c r="N10" i="12"/>
  <c r="N11" i="12"/>
  <c r="N12" i="12"/>
  <c r="N13" i="12"/>
  <c r="O2" i="12"/>
  <c r="O3" i="12"/>
  <c r="O4" i="12"/>
  <c r="O5" i="12"/>
  <c r="O6" i="12"/>
  <c r="O7" i="12"/>
  <c r="O8" i="12"/>
  <c r="O9" i="12"/>
  <c r="O10" i="12"/>
  <c r="O11" i="12"/>
  <c r="O12" i="12"/>
  <c r="O13" i="12"/>
  <c r="B13" i="12"/>
  <c r="C16" i="11"/>
  <c r="D16" i="11"/>
  <c r="E16" i="11"/>
  <c r="F16" i="11"/>
  <c r="G16" i="11"/>
  <c r="H16" i="11"/>
  <c r="I16" i="11"/>
  <c r="J16" i="11"/>
  <c r="K16" i="11"/>
  <c r="L16" i="11"/>
  <c r="M16" i="11"/>
  <c r="N2" i="11"/>
  <c r="N3" i="11"/>
  <c r="N11" i="11"/>
  <c r="N10" i="11"/>
  <c r="N4" i="11"/>
  <c r="N5" i="11"/>
  <c r="N6" i="11"/>
  <c r="N7" i="11"/>
  <c r="N8" i="11"/>
  <c r="N9" i="11"/>
  <c r="N12" i="11"/>
  <c r="N13" i="11"/>
  <c r="N14" i="11"/>
  <c r="N15" i="11"/>
  <c r="N16" i="11"/>
  <c r="O2" i="11"/>
  <c r="O3" i="11"/>
  <c r="O11" i="11"/>
  <c r="O10" i="11"/>
  <c r="O4" i="11"/>
  <c r="O5" i="11"/>
  <c r="O6" i="11"/>
  <c r="O7" i="11"/>
  <c r="O8" i="11"/>
  <c r="O9" i="11"/>
  <c r="O12" i="11"/>
  <c r="O13" i="11"/>
  <c r="O14" i="11"/>
  <c r="O15" i="11"/>
  <c r="O16" i="11"/>
  <c r="B16" i="11"/>
  <c r="A7" i="25"/>
  <c r="A8" i="24"/>
  <c r="A7" i="23"/>
  <c r="A6" i="22"/>
  <c r="A15" i="21"/>
  <c r="A6" i="20"/>
  <c r="A12" i="19"/>
  <c r="A6" i="18"/>
  <c r="A6" i="17"/>
  <c r="A7" i="16"/>
  <c r="A7" i="15"/>
  <c r="A8" i="14"/>
  <c r="A10" i="13"/>
  <c r="A12" i="12"/>
  <c r="A15" i="11"/>
  <c r="A64" i="7"/>
  <c r="M48" i="7"/>
  <c r="L48" i="7"/>
  <c r="K48" i="7"/>
  <c r="J48" i="7"/>
  <c r="I48" i="7"/>
  <c r="H48" i="7"/>
  <c r="G48" i="7"/>
  <c r="F48" i="7"/>
  <c r="E48" i="7"/>
  <c r="D48" i="7"/>
  <c r="C48" i="7"/>
  <c r="B48" i="7"/>
  <c r="A45" i="7"/>
  <c r="A36" i="7"/>
  <c r="B36" i="7"/>
  <c r="B7" i="7"/>
  <c r="C38" i="7"/>
  <c r="D38" i="7"/>
  <c r="E38" i="7"/>
  <c r="F38" i="7"/>
  <c r="G38" i="7"/>
  <c r="H38" i="7"/>
  <c r="I38" i="7"/>
  <c r="J38" i="7"/>
  <c r="K38" i="7"/>
  <c r="L38" i="7"/>
  <c r="M38" i="7"/>
  <c r="B38" i="7"/>
  <c r="C28" i="7"/>
  <c r="D28" i="7"/>
  <c r="E28" i="7"/>
  <c r="F28" i="7"/>
  <c r="G28" i="7"/>
  <c r="H28" i="7"/>
  <c r="I28" i="7"/>
  <c r="J28" i="7"/>
  <c r="K28" i="7"/>
  <c r="L28" i="7"/>
  <c r="M28" i="7"/>
  <c r="B28" i="7"/>
  <c r="C45" i="7"/>
  <c r="D45" i="7"/>
  <c r="E45" i="7"/>
  <c r="F45" i="7"/>
  <c r="G45" i="7"/>
  <c r="H45" i="7"/>
  <c r="I45" i="7"/>
  <c r="J45" i="7"/>
  <c r="K45" i="7"/>
  <c r="L45" i="7"/>
  <c r="M45" i="7"/>
  <c r="B45" i="7"/>
  <c r="C36" i="7"/>
  <c r="C7" i="7"/>
  <c r="D36" i="7"/>
  <c r="D7" i="7"/>
  <c r="E36" i="7"/>
  <c r="E7" i="7"/>
  <c r="F36" i="7"/>
  <c r="F7" i="7"/>
  <c r="G36" i="7"/>
  <c r="G7" i="7"/>
  <c r="H36" i="7"/>
  <c r="H7" i="7"/>
  <c r="I36" i="7"/>
  <c r="I7" i="7"/>
  <c r="J36" i="7"/>
  <c r="J7" i="7"/>
  <c r="K36" i="7"/>
  <c r="K7" i="7"/>
  <c r="L36" i="7"/>
  <c r="L7" i="7"/>
  <c r="M36" i="7"/>
  <c r="M7" i="7"/>
  <c r="N44" i="7"/>
  <c r="O44" i="7"/>
  <c r="N43" i="7"/>
  <c r="O43" i="7"/>
  <c r="N42" i="7"/>
  <c r="O42" i="7"/>
  <c r="N41" i="7"/>
  <c r="O41" i="7"/>
  <c r="N40" i="7"/>
  <c r="O40" i="7"/>
  <c r="N39" i="7"/>
  <c r="O39" i="7"/>
  <c r="N35" i="7"/>
  <c r="O35" i="7"/>
  <c r="N34" i="7"/>
  <c r="O34" i="7"/>
  <c r="N33" i="7"/>
  <c r="O33" i="7"/>
  <c r="N32" i="7"/>
  <c r="O32" i="7"/>
  <c r="N31" i="7"/>
  <c r="O31" i="7"/>
  <c r="N30" i="7"/>
  <c r="O30" i="7"/>
  <c r="N29" i="7"/>
  <c r="O29" i="7"/>
  <c r="N10" i="7"/>
  <c r="O10" i="7"/>
  <c r="B12" i="7"/>
  <c r="C12" i="7"/>
  <c r="D12" i="7"/>
  <c r="E12" i="7"/>
  <c r="F12" i="7"/>
  <c r="G12" i="7"/>
  <c r="H12" i="7"/>
  <c r="I12" i="7"/>
  <c r="J12" i="7"/>
  <c r="K12" i="7"/>
  <c r="L12" i="7"/>
  <c r="M12" i="7"/>
  <c r="O45" i="7"/>
  <c r="N36" i="7"/>
  <c r="O36" i="7"/>
  <c r="N45" i="7"/>
  <c r="N7" i="7"/>
  <c r="O7" i="7"/>
  <c r="M46" i="7"/>
  <c r="L46" i="7"/>
  <c r="K46" i="7"/>
  <c r="J46" i="7"/>
  <c r="I46" i="7"/>
  <c r="H46" i="7"/>
  <c r="G46" i="7"/>
  <c r="F46" i="7"/>
  <c r="E46" i="7"/>
  <c r="D46" i="7"/>
  <c r="C46" i="7"/>
  <c r="B46" i="7"/>
  <c r="B11" i="7"/>
  <c r="B9" i="7"/>
  <c r="C9" i="7"/>
  <c r="C11" i="7"/>
  <c r="D11" i="7"/>
  <c r="E11" i="7"/>
  <c r="F11" i="7"/>
  <c r="G11" i="7"/>
  <c r="H11" i="7"/>
  <c r="I11" i="7"/>
  <c r="J11" i="7"/>
  <c r="K11" i="7"/>
  <c r="L11" i="7"/>
  <c r="M11" i="7"/>
  <c r="L9" i="7"/>
  <c r="I9" i="7"/>
  <c r="K9" i="7"/>
  <c r="M9" i="7"/>
  <c r="G9" i="7"/>
  <c r="H9" i="7"/>
  <c r="E9" i="7"/>
  <c r="J9" i="7"/>
  <c r="F9" i="7"/>
  <c r="D9" i="7"/>
  <c r="N46" i="7"/>
  <c r="N9" i="7"/>
  <c r="O9" i="7"/>
  <c r="O46"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asaue</author>
    <author>Vertex42</author>
  </authors>
  <commentList>
    <comment ref="E3" authorId="0" shapeId="0" xr:uid="{00000000-0006-0000-0000-000001000000}">
      <text>
        <r>
          <rPr>
            <sz val="9"/>
            <color indexed="81"/>
            <rFont val="Tahoma"/>
            <charset val="1"/>
          </rPr>
          <t xml:space="preserve">
El saldo inicial para los gastos, debe ser llenado por una cantidad de dinero que al iniciar el mes esta reservada para pagar las deudas contraídas en el mes corriente.
</t>
        </r>
      </text>
    </comment>
    <comment ref="E4" authorId="0" shapeId="0" xr:uid="{00000000-0006-0000-0000-000002000000}">
      <text>
        <r>
          <rPr>
            <sz val="9"/>
            <color indexed="81"/>
            <rFont val="Tahoma"/>
            <charset val="1"/>
          </rPr>
          <t xml:space="preserve">
El saldo inicial de ahorro, debe ser llenado, por una cantidad de dinero que esta reservada para ahorrarse durante todo el periodo.  </t>
        </r>
      </text>
    </comment>
    <comment ref="A10" authorId="1" shapeId="0" xr:uid="{00000000-0006-0000-0000-000003000000}">
      <text>
        <r>
          <rPr>
            <b/>
            <sz val="8"/>
            <color indexed="81"/>
            <rFont val="Tahoma"/>
            <family val="2"/>
          </rPr>
          <t>Ajuste al Ahorro:</t>
        </r>
        <r>
          <rPr>
            <sz val="8"/>
            <color indexed="81"/>
            <rFont val="Tahoma"/>
            <family val="2"/>
          </rPr>
          <t xml:space="preserve">
Esta hoja de calculo no calcula los cambios que pueden ocurrir en su cuenta de ahorro tales como: Intereses ganados, inversiones o pagos a la cuenta de ahorro, por lo que cada uno de esos cambios puede ser incluido en las siguientes celdas.</t>
        </r>
      </text>
    </comment>
    <comment ref="B29" authorId="0" shapeId="0" xr:uid="{00000000-0006-0000-0000-000004000000}">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C29" authorId="0" shapeId="0" xr:uid="{B9BACCC7-5C33-4064-840B-28C64214D251}">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D29" authorId="0" shapeId="0" xr:uid="{534BB757-B90B-40A8-9911-0D3D4C76D62E}">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E29" authorId="0" shapeId="0" xr:uid="{385D1EF0-5AFA-4D2B-9E47-7108105C65C6}">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F29" authorId="0" shapeId="0" xr:uid="{687FAB0E-B731-4E38-B56E-03BB5A817C06}">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G29" authorId="0" shapeId="0" xr:uid="{6EF9F393-F12D-4B5E-80C7-60051DF3B2B2}">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H29" authorId="0" shapeId="0" xr:uid="{38E8233B-E3B6-4557-9F94-A46DD736CA8E}">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I29" authorId="0" shapeId="0" xr:uid="{A289AFF8-52F1-4C2F-AC83-0431C1DF9BC0}">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J29" authorId="0" shapeId="0" xr:uid="{E8069368-1241-46EC-9B45-E53E8C47704C}">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K29" authorId="0" shapeId="0" xr:uid="{9D4FDC3A-9059-4B3B-9016-F605A4004E7C}">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L29" authorId="0" shapeId="0" xr:uid="{3FEEF1D8-CD34-4914-81C3-1B3C2EDA8E4B}">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M29" authorId="0" shapeId="0" xr:uid="{E9A7B8AC-B34A-4C9D-8723-71567766B3E9}">
      <text>
        <r>
          <rPr>
            <b/>
            <sz val="9"/>
            <color rgb="FF000000"/>
            <rFont val="Tahoma"/>
            <charset val="1"/>
          </rPr>
          <t xml:space="preserve">
</t>
        </r>
        <r>
          <rPr>
            <b/>
            <sz val="9"/>
            <color rgb="FF000000"/>
            <rFont val="Tahoma"/>
            <charset val="1"/>
          </rPr>
          <t xml:space="preserve">En las celdas de color verde, se integra la información que conforma los diferentes tipos de ingreso que se puede tener cada mes. </t>
        </r>
        <r>
          <rPr>
            <sz val="9"/>
            <color rgb="FF000000"/>
            <rFont val="Tahoma"/>
            <charset val="1"/>
          </rPr>
          <t xml:space="preserve">
</t>
        </r>
      </text>
    </comment>
    <comment ref="A35" authorId="1" shapeId="0" xr:uid="{00000000-0006-0000-0000-000005000000}">
      <text>
        <r>
          <rPr>
            <b/>
            <sz val="8"/>
            <color indexed="81"/>
            <rFont val="Tahoma"/>
            <family val="2"/>
          </rPr>
          <t>Transferencia del ahorro:</t>
        </r>
        <r>
          <rPr>
            <sz val="8"/>
            <color indexed="81"/>
            <rFont val="Tahoma"/>
            <family val="2"/>
          </rPr>
          <t xml:space="preserve">
Esta celda trata la transferencia de dinero a su cuenta de ahorro como un gasto. A la hora de regresar dicha cantidad de dinero de su cuenta de ahorros a su cuenta de uso personal, el monto se tomará como un ingreso.</t>
        </r>
      </text>
    </comment>
    <comment ref="B39" authorId="0" shapeId="0" xr:uid="{00000000-0006-0000-0000-000006000000}">
      <text>
        <r>
          <rPr>
            <sz val="9"/>
            <color indexed="81"/>
            <rFont val="Tahoma"/>
            <family val="2"/>
          </rPr>
          <t xml:space="preserve">
En las celdas de color azul, se integra la información que conforma los diferentes tipos de ahorro que se puede tener cada mes. 
</t>
        </r>
      </text>
    </comment>
    <comment ref="C39" authorId="0" shapeId="0" xr:uid="{37ED556C-FD3F-4747-B577-87AE88340DAB}">
      <text>
        <r>
          <rPr>
            <sz val="9"/>
            <color indexed="81"/>
            <rFont val="Tahoma"/>
            <family val="2"/>
          </rPr>
          <t xml:space="preserve">
En las celdas de color azul, se integra la información que conforma los diferentes tipos de ahorro que se puede tener cada mes. 
</t>
        </r>
      </text>
    </comment>
    <comment ref="D39" authorId="0" shapeId="0" xr:uid="{6480C9E8-94F9-4519-859B-464165468E1A}">
      <text>
        <r>
          <rPr>
            <sz val="9"/>
            <color indexed="81"/>
            <rFont val="Tahoma"/>
            <family val="2"/>
          </rPr>
          <t xml:space="preserve">
En las celdas de color azul, se integra la información que conforma los diferentes tipos de ahorro que se puede tener cada mes. 
</t>
        </r>
      </text>
    </comment>
    <comment ref="E39" authorId="0" shapeId="0" xr:uid="{836D18DD-2B41-4BD4-9D9B-4FDB94894E35}">
      <text>
        <r>
          <rPr>
            <sz val="9"/>
            <color indexed="81"/>
            <rFont val="Tahoma"/>
            <family val="2"/>
          </rPr>
          <t xml:space="preserve">
En las celdas de color azul, se integra la información que conforma los diferentes tipos de ahorro que se puede tener cada mes. 
</t>
        </r>
      </text>
    </comment>
    <comment ref="F39" authorId="0" shapeId="0" xr:uid="{C72AA71F-250E-4598-A01F-C0A365DEE420}">
      <text>
        <r>
          <rPr>
            <sz val="9"/>
            <color indexed="81"/>
            <rFont val="Tahoma"/>
            <family val="2"/>
          </rPr>
          <t xml:space="preserve">
En las celdas de color azul, se integra la información que conforma los diferentes tipos de ahorro que se puede tener cada mes. 
</t>
        </r>
      </text>
    </comment>
    <comment ref="G39" authorId="0" shapeId="0" xr:uid="{BF18D703-9A62-45F5-BEC1-2BC3B4102C8B}">
      <text>
        <r>
          <rPr>
            <sz val="9"/>
            <color indexed="81"/>
            <rFont val="Tahoma"/>
            <family val="2"/>
          </rPr>
          <t xml:space="preserve">
En las celdas de color azul, se integra la información que conforma los diferentes tipos de ahorro que se puede tener cada mes. 
</t>
        </r>
      </text>
    </comment>
    <comment ref="H39" authorId="0" shapeId="0" xr:uid="{CDFD0FC6-222C-4094-9746-436D9B034236}">
      <text>
        <r>
          <rPr>
            <sz val="9"/>
            <color indexed="81"/>
            <rFont val="Tahoma"/>
            <family val="2"/>
          </rPr>
          <t xml:space="preserve">
En las celdas de color azul, se integra la información que conforma los diferentes tipos de ahorro que se puede tener cada mes. 
</t>
        </r>
      </text>
    </comment>
    <comment ref="I39" authorId="0" shapeId="0" xr:uid="{48211266-7880-4DC6-8573-28CAB5EFEDC1}">
      <text>
        <r>
          <rPr>
            <sz val="9"/>
            <color indexed="81"/>
            <rFont val="Tahoma"/>
            <family val="2"/>
          </rPr>
          <t xml:space="preserve">
En las celdas de color azul, se integra la información que conforma los diferentes tipos de ahorro que se puede tener cada mes. 
</t>
        </r>
      </text>
    </comment>
    <comment ref="J39" authorId="0" shapeId="0" xr:uid="{51D1003F-A17C-4C16-A087-890F4E104C3A}">
      <text>
        <r>
          <rPr>
            <sz val="9"/>
            <color indexed="81"/>
            <rFont val="Tahoma"/>
            <family val="2"/>
          </rPr>
          <t xml:space="preserve">
En las celdas de color azul, se integra la información que conforma los diferentes tipos de ahorro que se puede tener cada mes. 
</t>
        </r>
      </text>
    </comment>
    <comment ref="K39" authorId="0" shapeId="0" xr:uid="{FF22AC54-AD9E-458E-9F0F-257EEC8F811D}">
      <text>
        <r>
          <rPr>
            <sz val="9"/>
            <color indexed="81"/>
            <rFont val="Tahoma"/>
            <family val="2"/>
          </rPr>
          <t xml:space="preserve">
En las celdas de color azul, se integra la información que conforma los diferentes tipos de ahorro que se puede tener cada mes. 
</t>
        </r>
      </text>
    </comment>
    <comment ref="L39" authorId="0" shapeId="0" xr:uid="{272F7265-4811-44CF-BBA6-860C0DF109DB}">
      <text>
        <r>
          <rPr>
            <sz val="9"/>
            <color indexed="81"/>
            <rFont val="Tahoma"/>
            <family val="2"/>
          </rPr>
          <t xml:space="preserve">
En las celdas de color azul, se integra la información que conforma los diferentes tipos de ahorro que se puede tener cada mes. 
</t>
        </r>
      </text>
    </comment>
    <comment ref="M39" authorId="0" shapeId="0" xr:uid="{F79418A1-88EE-47DD-88E4-552886083B39}">
      <text>
        <r>
          <rPr>
            <sz val="9"/>
            <color indexed="81"/>
            <rFont val="Tahoma"/>
            <family val="2"/>
          </rPr>
          <t xml:space="preserve">
En las celdas de color azul, se integra la información que conforma los diferentes tipos de ahorro que se puede tener cada mes. 
</t>
        </r>
      </text>
    </comment>
    <comment ref="A48" authorId="0" shapeId="0" xr:uid="{00000000-0006-0000-0000-000007000000}">
      <text>
        <r>
          <rPr>
            <b/>
            <sz val="9"/>
            <color indexed="81"/>
            <rFont val="Tahoma"/>
            <family val="2"/>
          </rPr>
          <t xml:space="preserve">
Las siguientes celdas no se llenan con información, ya que integran la sumatoria de cada uno dee los gastos y se llenan automaticamente cuando usted llena los diferentes tipos de Gasto.</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72F93C21-B3D7-47C3-9EA2-16955431EA5A}">
      <text>
        <r>
          <rPr>
            <b/>
            <sz val="9"/>
            <color indexed="81"/>
            <rFont val="Tahoma"/>
            <family val="2"/>
          </rPr>
          <t xml:space="preserve">
En las celdas de color rojo, se integra la información que conforma los diferentes tipos de gastos que se pueden tener cada mes.</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A7FBAE8C-44F1-4B2F-9C17-609F5B970084}">
      <text>
        <r>
          <rPr>
            <b/>
            <sz val="9"/>
            <color indexed="81"/>
            <rFont val="Tahoma"/>
            <family val="2"/>
          </rPr>
          <t xml:space="preserve">
En las celdas de color rojo, se integra la información que conforma los diferentes tipos de gastos que se pueden tener cada mes.</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FFA51B63-BA35-4368-B148-30AE486433EA}">
      <text>
        <r>
          <rPr>
            <b/>
            <sz val="9"/>
            <color indexed="81"/>
            <rFont val="Tahoma"/>
            <family val="2"/>
          </rPr>
          <t xml:space="preserve">
En las celdas de color rojo, se integra la información que conforma los diferentes tipos de gastos que se pueden tener cada mes.</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F0C5765B-B7D8-4B24-BEDD-C99E8B98A753}">
      <text>
        <r>
          <rPr>
            <b/>
            <sz val="9"/>
            <color indexed="81"/>
            <rFont val="Tahoma"/>
            <family val="2"/>
          </rPr>
          <t xml:space="preserve">
En las celdas de color rojo, se integra la información que conforma los diferentes tipos de gastos que se pueden tener cada mes.</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3823671B-23C0-4E2F-81B8-19E06DF32EE1}">
      <text>
        <r>
          <rPr>
            <b/>
            <sz val="9"/>
            <color rgb="FF000000"/>
            <rFont val="Tahoma"/>
            <family val="2"/>
          </rPr>
          <t xml:space="preserve">
</t>
        </r>
        <r>
          <rPr>
            <b/>
            <sz val="9"/>
            <color rgb="FF000000"/>
            <rFont val="Tahoma"/>
            <family val="2"/>
          </rPr>
          <t>En las celdas de color rojo, se integra la información que conforma los diferentes tipos de gastos que se pueden tener cada mes.</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535F030C-F082-47D4-994D-6109B63C7A1E}">
      <text>
        <r>
          <rPr>
            <b/>
            <sz val="9"/>
            <color indexed="81"/>
            <rFont val="Tahoma"/>
            <family val="2"/>
          </rPr>
          <t xml:space="preserve">
En las celdas de color rojo, se integra la información que conforma los diferentes tipos de gastos que se pueden tener cada mes.</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83BCE38D-43E9-4696-9CAC-7FD64075A9D1}">
      <text>
        <r>
          <rPr>
            <b/>
            <sz val="9"/>
            <color rgb="FF000000"/>
            <rFont val="Tahoma"/>
            <family val="2"/>
          </rPr>
          <t xml:space="preserve">
</t>
        </r>
        <r>
          <rPr>
            <b/>
            <sz val="9"/>
            <color rgb="FF000000"/>
            <rFont val="Tahoma"/>
            <family val="2"/>
          </rPr>
          <t>En las celdas de color rojo, se integra la información que conforma los diferentes tipos de gastos que se pueden tener cada mes.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DF56CA3A-7E6B-4EAF-983B-FFE5F22E9348}">
      <text>
        <r>
          <rPr>
            <b/>
            <sz val="9"/>
            <color indexed="81"/>
            <rFont val="Tahoma"/>
            <family val="2"/>
          </rPr>
          <t xml:space="preserve">
En las celdas de color rojo, se integra la información que conforma los diferentes tipos de gastos que se pueden tener cada mes.</t>
        </r>
      </text>
    </comment>
    <comment ref="C2" authorId="0" shapeId="0" xr:uid="{9A254F72-DB0C-4BF6-BC68-5661F5657998}">
      <text>
        <r>
          <rPr>
            <b/>
            <sz val="9"/>
            <color indexed="81"/>
            <rFont val="Tahoma"/>
            <family val="2"/>
          </rPr>
          <t xml:space="preserve">
En las celdas de color rojo, se integra la información que conforma los diferentes tipos de gastos que se pueden tener cada mes.</t>
        </r>
      </text>
    </comment>
    <comment ref="D2" authorId="0" shapeId="0" xr:uid="{7D729413-293E-4B15-A9A9-CB047983625B}">
      <text>
        <r>
          <rPr>
            <b/>
            <sz val="9"/>
            <color indexed="81"/>
            <rFont val="Tahoma"/>
            <family val="2"/>
          </rPr>
          <t xml:space="preserve">
En las celdas de color rojo, se integra la información que conforma los diferentes tipos de gastos que se pueden tener cada mes.</t>
        </r>
      </text>
    </comment>
    <comment ref="E2" authorId="0" shapeId="0" xr:uid="{18DAC1E3-C464-47C6-ADB7-32C2C4826B30}">
      <text>
        <r>
          <rPr>
            <b/>
            <sz val="9"/>
            <color indexed="81"/>
            <rFont val="Tahoma"/>
            <family val="2"/>
          </rPr>
          <t xml:space="preserve">
En las celdas de color rojo, se integra la información que conforma los diferentes tipos de gastos que se pueden tener cada mes.</t>
        </r>
      </text>
    </comment>
    <comment ref="F2" authorId="0" shapeId="0" xr:uid="{8E49904F-AEC3-4C18-A2D7-74E4E665CC70}">
      <text>
        <r>
          <rPr>
            <b/>
            <sz val="9"/>
            <color indexed="81"/>
            <rFont val="Tahoma"/>
            <family val="2"/>
          </rPr>
          <t xml:space="preserve">
En las celdas de color rojo, se integra la información que conforma los diferentes tipos de gastos que se pueden tener cada mes.</t>
        </r>
      </text>
    </comment>
    <comment ref="G2" authorId="0" shapeId="0" xr:uid="{BDDF051B-17EC-419C-9E17-FA6FB2D9C2AB}">
      <text>
        <r>
          <rPr>
            <b/>
            <sz val="9"/>
            <color indexed="81"/>
            <rFont val="Tahoma"/>
            <family val="2"/>
          </rPr>
          <t xml:space="preserve">
En las celdas de color rojo, se integra la información que conforma los diferentes tipos de gastos que se pueden tener cada mes.</t>
        </r>
      </text>
    </comment>
    <comment ref="H2" authorId="0" shapeId="0" xr:uid="{20A41979-41BA-4F78-9068-4BBE889C54C1}">
      <text>
        <r>
          <rPr>
            <b/>
            <sz val="9"/>
            <color indexed="81"/>
            <rFont val="Tahoma"/>
            <family val="2"/>
          </rPr>
          <t xml:space="preserve">
En las celdas de color rojo, se integra la información que conforma los diferentes tipos de gastos que se pueden tener cada mes.</t>
        </r>
      </text>
    </comment>
    <comment ref="I2" authorId="0" shapeId="0" xr:uid="{259000EB-13D4-4FED-B591-F51CE3DF2AE2}">
      <text>
        <r>
          <rPr>
            <b/>
            <sz val="9"/>
            <color indexed="81"/>
            <rFont val="Tahoma"/>
            <family val="2"/>
          </rPr>
          <t xml:space="preserve">
En las celdas de color rojo, se integra la información que conforma los diferentes tipos de gastos que se pueden tener cada mes.</t>
        </r>
      </text>
    </comment>
    <comment ref="J2" authorId="0" shapeId="0" xr:uid="{E11B3FDD-0949-4F28-950E-B6755A1A7D84}">
      <text>
        <r>
          <rPr>
            <b/>
            <sz val="9"/>
            <color indexed="81"/>
            <rFont val="Tahoma"/>
            <family val="2"/>
          </rPr>
          <t xml:space="preserve">
En las celdas de color rojo, se integra la información que conforma los diferentes tipos de gastos que se pueden tener cada mes.</t>
        </r>
      </text>
    </comment>
    <comment ref="K2" authorId="0" shapeId="0" xr:uid="{7D216913-553F-44DB-ADF0-264F2B27896B}">
      <text>
        <r>
          <rPr>
            <b/>
            <sz val="9"/>
            <color indexed="81"/>
            <rFont val="Tahoma"/>
            <family val="2"/>
          </rPr>
          <t xml:space="preserve">
En las celdas de color rojo, se integra la información que conforma los diferentes tipos de gastos que se pueden tener cada mes.</t>
        </r>
      </text>
    </comment>
    <comment ref="L2" authorId="0" shapeId="0" xr:uid="{A0A58B72-80A3-43F7-A205-7F3520AD0A1E}">
      <text>
        <r>
          <rPr>
            <b/>
            <sz val="9"/>
            <color indexed="81"/>
            <rFont val="Tahoma"/>
            <family val="2"/>
          </rPr>
          <t xml:space="preserve">
En las celdas de color rojo, se integra la información que conforma los diferentes tipos de gastos que se pueden tener cada mes.</t>
        </r>
      </text>
    </comment>
    <comment ref="M2" authorId="0" shapeId="0" xr:uid="{06FF5CD9-8469-40B4-BABD-8586C94990CA}">
      <text>
        <r>
          <rPr>
            <b/>
            <sz val="9"/>
            <color indexed="81"/>
            <rFont val="Tahoma"/>
            <family val="2"/>
          </rPr>
          <t xml:space="preserve">
En las celdas de color rojo, se integra la información que conforma los diferentes tipos de gastos que se pueden tener cada mes.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828FC120-F9ED-4A4B-B3CB-15E1CB65CE90}">
      <text>
        <r>
          <rPr>
            <b/>
            <sz val="9"/>
            <color indexed="81"/>
            <rFont val="Tahoma"/>
            <family val="2"/>
          </rPr>
          <t xml:space="preserve">
En las celdas de color rojo, se integra la información que conforma los diferentes tipos de gastos que se pueden tener cada mes.</t>
        </r>
      </text>
    </comment>
    <comment ref="C2" authorId="0" shapeId="0" xr:uid="{8106BFFD-0E42-4D76-94EE-CC5A05AF55B7}">
      <text>
        <r>
          <rPr>
            <b/>
            <sz val="9"/>
            <color indexed="81"/>
            <rFont val="Tahoma"/>
            <family val="2"/>
          </rPr>
          <t xml:space="preserve">
En las celdas de color rojo, se integra la información que conforma los diferentes tipos de gastos que se pueden tener cada mes.</t>
        </r>
      </text>
    </comment>
    <comment ref="D2" authorId="0" shapeId="0" xr:uid="{CEF8BD23-33C2-4445-B73D-EEC312993BC2}">
      <text>
        <r>
          <rPr>
            <b/>
            <sz val="9"/>
            <color indexed="81"/>
            <rFont val="Tahoma"/>
            <family val="2"/>
          </rPr>
          <t xml:space="preserve">
En las celdas de color rojo, se integra la información que conforma los diferentes tipos de gastos que se pueden tener cada mes.</t>
        </r>
      </text>
    </comment>
    <comment ref="E2" authorId="0" shapeId="0" xr:uid="{CC75D19A-C928-4D5C-9289-427A6B03B06D}">
      <text>
        <r>
          <rPr>
            <b/>
            <sz val="9"/>
            <color indexed="81"/>
            <rFont val="Tahoma"/>
            <family val="2"/>
          </rPr>
          <t xml:space="preserve">
En las celdas de color rojo, se integra la información que conforma los diferentes tipos de gastos que se pueden tener cada mes.</t>
        </r>
      </text>
    </comment>
    <comment ref="F2" authorId="0" shapeId="0" xr:uid="{549111D1-1E0A-4C5D-ADDA-7D9CF40B0620}">
      <text>
        <r>
          <rPr>
            <b/>
            <sz val="9"/>
            <color indexed="81"/>
            <rFont val="Tahoma"/>
            <family val="2"/>
          </rPr>
          <t xml:space="preserve">
En las celdas de color rojo, se integra la información que conforma los diferentes tipos de gastos que se pueden tener cada mes.</t>
        </r>
      </text>
    </comment>
    <comment ref="G2" authorId="0" shapeId="0" xr:uid="{2DF00754-9787-4557-B4A9-84D52F65D870}">
      <text>
        <r>
          <rPr>
            <b/>
            <sz val="9"/>
            <color indexed="81"/>
            <rFont val="Tahoma"/>
            <family val="2"/>
          </rPr>
          <t xml:space="preserve">
En las celdas de color rojo, se integra la información que conforma los diferentes tipos de gastos que se pueden tener cada mes.</t>
        </r>
      </text>
    </comment>
    <comment ref="H2" authorId="0" shapeId="0" xr:uid="{B7034462-A296-4718-B321-9C18BB3EBADA}">
      <text>
        <r>
          <rPr>
            <b/>
            <sz val="9"/>
            <color indexed="81"/>
            <rFont val="Tahoma"/>
            <family val="2"/>
          </rPr>
          <t xml:space="preserve">
En las celdas de color rojo, se integra la información que conforma los diferentes tipos de gastos que se pueden tener cada mes.</t>
        </r>
      </text>
    </comment>
    <comment ref="I2" authorId="0" shapeId="0" xr:uid="{A2C99306-32F5-4FE5-A407-7422EAC41F3E}">
      <text>
        <r>
          <rPr>
            <b/>
            <sz val="9"/>
            <color indexed="81"/>
            <rFont val="Tahoma"/>
            <family val="2"/>
          </rPr>
          <t xml:space="preserve">
En las celdas de color rojo, se integra la información que conforma los diferentes tipos de gastos que se pueden tener cada mes.</t>
        </r>
      </text>
    </comment>
    <comment ref="J2" authorId="0" shapeId="0" xr:uid="{DA219FC7-C21F-445A-85DE-0C051BF92955}">
      <text>
        <r>
          <rPr>
            <b/>
            <sz val="9"/>
            <color indexed="81"/>
            <rFont val="Tahoma"/>
            <family val="2"/>
          </rPr>
          <t xml:space="preserve">
En las celdas de color rojo, se integra la información que conforma los diferentes tipos de gastos que se pueden tener cada mes.</t>
        </r>
      </text>
    </comment>
    <comment ref="K2" authorId="0" shapeId="0" xr:uid="{7A0780AD-0CEF-4335-BF3E-0C88881717F3}">
      <text>
        <r>
          <rPr>
            <b/>
            <sz val="9"/>
            <color indexed="81"/>
            <rFont val="Tahoma"/>
            <family val="2"/>
          </rPr>
          <t xml:space="preserve">
En las celdas de color rojo, se integra la información que conforma los diferentes tipos de gastos que se pueden tener cada mes.</t>
        </r>
      </text>
    </comment>
    <comment ref="L2" authorId="0" shapeId="0" xr:uid="{7F82A81E-E0BD-4C76-AAC6-76B40B266319}">
      <text>
        <r>
          <rPr>
            <b/>
            <sz val="9"/>
            <color indexed="81"/>
            <rFont val="Tahoma"/>
            <family val="2"/>
          </rPr>
          <t xml:space="preserve">
En las celdas de color rojo, se integra la información que conforma los diferentes tipos de gastos que se pueden tener cada mes.</t>
        </r>
      </text>
    </comment>
    <comment ref="M2" authorId="0" shapeId="0" xr:uid="{69D00C9B-B103-4613-8833-3ACC7EC061BA}">
      <text>
        <r>
          <rPr>
            <b/>
            <sz val="9"/>
            <color indexed="81"/>
            <rFont val="Tahoma"/>
            <family val="2"/>
          </rPr>
          <t xml:space="preserve">
En las celdas de color rojo, se integra la información que conforma los diferentes tipos de gastos que se pueden tener cada mes.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417F1514-1A90-4509-B1FE-509B71C8CE99}">
      <text>
        <r>
          <rPr>
            <b/>
            <sz val="9"/>
            <color indexed="81"/>
            <rFont val="Tahoma"/>
            <family val="2"/>
          </rPr>
          <t xml:space="preserve">
En las celdas de color rojo, se integra la información que conforma los diferentes tipos de gastos que se pueden tener cada mes.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688B1570-A3A2-4843-A6C7-392DD7B51B97}">
      <text>
        <r>
          <rPr>
            <b/>
            <sz val="9"/>
            <color indexed="81"/>
            <rFont val="Tahoma"/>
            <family val="2"/>
          </rPr>
          <t xml:space="preserve">
En las celdas de color rojo, se integra la información que conforma los diferentes tipos de gastos que se pueden tener cada mes.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91A6A5CA-F0DB-4113-B4CD-60EB2586DFE3}">
      <text>
        <r>
          <rPr>
            <b/>
            <sz val="9"/>
            <color indexed="81"/>
            <rFont val="Tahoma"/>
            <family val="2"/>
          </rPr>
          <t xml:space="preserve">
En las celdas de color rojo, se integra la información que conforma los diferentes tipos de gastos que se pueden tener cada mes.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80F6BB35-D3E3-433D-8CEA-34B3FA30F18D}">
      <text>
        <r>
          <rPr>
            <b/>
            <sz val="9"/>
            <color indexed="81"/>
            <rFont val="Tahoma"/>
            <family val="2"/>
          </rPr>
          <t xml:space="preserve">
En las celdas de color rojo, se integra la información que conforma los diferentes tipos de gastos que se pueden tener cada mes.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1573F248-2A2D-4042-A284-50D60B9625BC}">
      <text>
        <r>
          <rPr>
            <b/>
            <sz val="9"/>
            <color indexed="81"/>
            <rFont val="Tahoma"/>
            <family val="2"/>
          </rPr>
          <t xml:space="preserve">
En las celdas de color rojo, se integra la información que conforma los diferentes tipos de gastos que se pueden tener cada mes.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asaue</author>
  </authors>
  <commentList>
    <comment ref="B2" authorId="0" shapeId="0" xr:uid="{E14E1C78-8245-4408-BB3B-D383CEE0720C}">
      <text>
        <r>
          <rPr>
            <b/>
            <sz val="9"/>
            <color indexed="81"/>
            <rFont val="Tahoma"/>
            <family val="2"/>
          </rPr>
          <t xml:space="preserve">
En las celdas de color rojo, se integra la información que conforma los diferentes tipos de gastos que se pueden tener cada mes.</t>
        </r>
      </text>
    </comment>
  </commentList>
</comments>
</file>

<file path=xl/sharedStrings.xml><?xml version="1.0" encoding="utf-8"?>
<sst xmlns="http://schemas.openxmlformats.org/spreadsheetml/2006/main" count="425" uniqueCount="179">
  <si>
    <t>Internet</t>
  </si>
  <si>
    <t>Videos/DVDs</t>
  </si>
  <si>
    <t>Total</t>
  </si>
  <si>
    <t>[42]</t>
  </si>
  <si>
    <t>Feb</t>
  </si>
  <si>
    <t>Mar</t>
  </si>
  <si>
    <t>May</t>
  </si>
  <si>
    <t>Jun</t>
  </si>
  <si>
    <t>Jul</t>
  </si>
  <si>
    <t>Sep</t>
  </si>
  <si>
    <t>Oct</t>
  </si>
  <si>
    <t>Nov</t>
  </si>
  <si>
    <t xml:space="preserve"> Total </t>
  </si>
  <si>
    <t>Presupuesto Familiar</t>
  </si>
  <si>
    <t>Saldo inicial de ahorro</t>
  </si>
  <si>
    <t>Resumen</t>
  </si>
  <si>
    <t>Ene</t>
  </si>
  <si>
    <t>Abr</t>
  </si>
  <si>
    <t>Ago</t>
  </si>
  <si>
    <t>Dic</t>
  </si>
  <si>
    <t>Prom</t>
  </si>
  <si>
    <t>Total Ingresos</t>
  </si>
  <si>
    <t>Total Gastos</t>
  </si>
  <si>
    <t>Ingreso Neto (Ingresos - Gastos)</t>
  </si>
  <si>
    <t>Ajuste al ahorro</t>
  </si>
  <si>
    <t>Saldo de Gastos</t>
  </si>
  <si>
    <t>Saldo de Ahorro</t>
  </si>
  <si>
    <t>Ingresos</t>
  </si>
  <si>
    <t>Ahorros</t>
  </si>
  <si>
    <t>Dividendos</t>
  </si>
  <si>
    <t>Ingresos por intereses</t>
  </si>
  <si>
    <t>Sueldos, salarios y comisiones</t>
  </si>
  <si>
    <t>Ingresos extraordinarios</t>
  </si>
  <si>
    <t>Reembolsos</t>
  </si>
  <si>
    <t>Otros</t>
  </si>
  <si>
    <t>Transferencia del ahorro</t>
  </si>
  <si>
    <t>A la cuenta de ahorro</t>
  </si>
  <si>
    <t>Al fondo de emergencias</t>
  </si>
  <si>
    <t>Para el retiro</t>
  </si>
  <si>
    <t>A inversiones</t>
  </si>
  <si>
    <t>Al ahorro escolar</t>
  </si>
  <si>
    <t>Otro</t>
  </si>
  <si>
    <t xml:space="preserve"> Prom </t>
  </si>
  <si>
    <t>% del Total de Gastos</t>
  </si>
  <si>
    <t>Gastos de Casa</t>
  </si>
  <si>
    <t>Hipoteca / Renta</t>
  </si>
  <si>
    <t>Electricidad</t>
  </si>
  <si>
    <t>Agua/drenaje/basura</t>
  </si>
  <si>
    <t>Teléfono</t>
  </si>
  <si>
    <t>Muebles/electrodomésticos</t>
  </si>
  <si>
    <t>Ayuda en casa</t>
  </si>
  <si>
    <t>Implementos del hogar</t>
  </si>
  <si>
    <t>Mantenimiento</t>
  </si>
  <si>
    <t>Mejoras</t>
  </si>
  <si>
    <t>Vida Diaria</t>
  </si>
  <si>
    <t>Artículos Personales</t>
  </si>
  <si>
    <t>Ropa</t>
  </si>
  <si>
    <t>Servicios de Limpieza</t>
  </si>
  <si>
    <t>Comidas fuera de casa</t>
  </si>
  <si>
    <t>Tintorería</t>
  </si>
  <si>
    <t>Peluqueria</t>
  </si>
  <si>
    <t>Discrecionales (1)</t>
  </si>
  <si>
    <t>Discrecionales (2)</t>
  </si>
  <si>
    <t>Niños</t>
  </si>
  <si>
    <t>Colegiatura</t>
  </si>
  <si>
    <t>Lunch escolar</t>
  </si>
  <si>
    <t>Articulos escolares</t>
  </si>
  <si>
    <t>Juguetes</t>
  </si>
  <si>
    <t>Transporte</t>
  </si>
  <si>
    <t>Crédito de automóvil</t>
  </si>
  <si>
    <t>Gasolina</t>
  </si>
  <si>
    <t>Reparaciones</t>
  </si>
  <si>
    <t>Salud</t>
  </si>
  <si>
    <t>Doctor/Dentista</t>
  </si>
  <si>
    <t>Medicinas/Farmacia</t>
  </si>
  <si>
    <t>Emergencias</t>
  </si>
  <si>
    <t>Seguro</t>
  </si>
  <si>
    <t>Automovil</t>
  </si>
  <si>
    <t>Gastos Medicos</t>
  </si>
  <si>
    <t>Casa</t>
  </si>
  <si>
    <t>Vida</t>
  </si>
  <si>
    <t>Educacion</t>
  </si>
  <si>
    <t>Libros</t>
  </si>
  <si>
    <t>Donaciones/Regalos</t>
  </si>
  <si>
    <t>Regalos</t>
  </si>
  <si>
    <t>Donaciones</t>
  </si>
  <si>
    <t>Pasivos</t>
  </si>
  <si>
    <t>Credito Escolar</t>
  </si>
  <si>
    <t>Otros Creditos</t>
  </si>
  <si>
    <t>Tarjeta de Credito #1</t>
  </si>
  <si>
    <t>Tarjeta de Credito #2</t>
  </si>
  <si>
    <t>Tarjeta de Credito #3</t>
  </si>
  <si>
    <t>Pension Alimenticia</t>
  </si>
  <si>
    <t>Impuestos Federales</t>
  </si>
  <si>
    <t>Impuestos Locales</t>
  </si>
  <si>
    <t>Gastos Legales</t>
  </si>
  <si>
    <t>Gastos de Negocio</t>
  </si>
  <si>
    <t>Gastos Deducibles</t>
  </si>
  <si>
    <t>Gastos No Deducibles</t>
  </si>
  <si>
    <t>Diversion</t>
  </si>
  <si>
    <t>Musica</t>
  </si>
  <si>
    <t>Juegos</t>
  </si>
  <si>
    <t>Rentas</t>
  </si>
  <si>
    <t>Cine/Teatro</t>
  </si>
  <si>
    <t>Conciertos</t>
  </si>
  <si>
    <t>Pasatiempos</t>
  </si>
  <si>
    <t>Fotografía</t>
  </si>
  <si>
    <t>Deportes</t>
  </si>
  <si>
    <t>Salidas</t>
  </si>
  <si>
    <t>Juguetes/Tecnología</t>
  </si>
  <si>
    <t>Mascotas</t>
  </si>
  <si>
    <t>Comida</t>
  </si>
  <si>
    <t>Veterinario/Medicinas</t>
  </si>
  <si>
    <t>Juguetes/Suministros</t>
  </si>
  <si>
    <t>Suscripciones</t>
  </si>
  <si>
    <t>Periodico</t>
  </si>
  <si>
    <t>Revistas</t>
  </si>
  <si>
    <t>Membresias</t>
  </si>
  <si>
    <t>Vacaciones</t>
  </si>
  <si>
    <t>Viaje</t>
  </si>
  <si>
    <t>Hospedaje</t>
  </si>
  <si>
    <t>Renta de Auto</t>
  </si>
  <si>
    <t>Miscelaneos</t>
  </si>
  <si>
    <t>Comisiones Bancarias</t>
  </si>
  <si>
    <t>Ayuda</t>
  </si>
  <si>
    <t>Esta hoja de cálculo de presupuesto está diseñada para ayudarle a crear un presupuesto para todo un año. Hacer esto puede ayudar a hacer predicciones acerca de sus finanzas futuras.</t>
  </si>
  <si>
    <t>Introducción</t>
  </si>
  <si>
    <t>Paso 1:</t>
  </si>
  <si>
    <t>Paso 2:</t>
  </si>
  <si>
    <t>Paso 3:</t>
  </si>
  <si>
    <t>Paso 4:</t>
  </si>
  <si>
    <t>Definir las categorías del presupuesto</t>
  </si>
  <si>
    <t>Introduzca su saldo inicial</t>
  </si>
  <si>
    <t>Defina su presupuesto</t>
  </si>
  <si>
    <t>Utilizando la información que usted conoce sobre sus ingresos y gastos que planea hacer para los siguientes meses, ingrese los importes de los rubros de presupuesto para cada una de las categorías definidas. Esta información la puede obtener de de recibos anteriores, estados de cuenta, facturas, comprobantes de pago o las anotaciones que haya hecho sobre ingresos y gastos conocidos.</t>
  </si>
  <si>
    <t>Gastos fijos y variables</t>
  </si>
  <si>
    <t>Para los gastos fijos, como la renta o la hipoteca, introduzca la misma cantidad en cada mes.</t>
  </si>
  <si>
    <t>Alimentos</t>
  </si>
  <si>
    <t>Para los gastos variables, tales como agua, luz, alimentos y regalos, puede introducir las cantidades estimadas para cada mes, o bien un promedio mensual estimado.</t>
  </si>
  <si>
    <t>Esta hoja de cálculo usa las transferencias a los ahorros para cubrir los gastos en exceso o para sumar los ingresos que no se gastaron a su saldo de ahorro.</t>
  </si>
  <si>
    <t>Esta categoría permite capturar las cantidades extras que pudieran aumentar el ahorro como los intereses de las cuentas o el recibir el pago de alguna deuda. Utilice esta categoría para aumentar el rubro inicial de ahorro en la tabla de resumen.</t>
  </si>
  <si>
    <t>Analice su presupuesto</t>
  </si>
  <si>
    <t>Si se ve un aumento en el ingreso neto lo conveniente es asignar más recursos hacia el ahorro. Si ve un ingreso neto negativo consistente, entonces es posible que tenga que hacer algunos recortes en su presupuesto.</t>
  </si>
  <si>
    <t>Utilice el "% del Total Gastos" en cada una de las categorías principales de gastos para conocer en que rubro está gastando.</t>
  </si>
  <si>
    <t>Un presupuesto es un plan de cómo va a gastar su dinero</t>
  </si>
  <si>
    <t>Saldo inicial para los gastos</t>
  </si>
  <si>
    <t>Introduzca los saldos iniciales que tiene disponible para sus gastos (el saldo con el que inicia de dinero en efectivo, o en la chequera) para tener un Saldo inicial para los gastos.</t>
  </si>
  <si>
    <t>Introduzca la suma de los saldos que tiene en sus cuentas de ahorro como monto inicial en el rubro de Saldo de Ahorro.</t>
  </si>
  <si>
    <t>Gastos Totales</t>
  </si>
  <si>
    <t>Televisión por Cable</t>
  </si>
  <si>
    <t>Gas/energéticos</t>
  </si>
  <si>
    <t>Camion/Taxi/Metro</t>
  </si>
  <si>
    <t>Tenencia/Licencia/Verificación</t>
  </si>
  <si>
    <t>Lentes/nutrición</t>
  </si>
  <si>
    <t>Papelería/Materiales</t>
  </si>
  <si>
    <t xml:space="preserve">Plan de Presupuesto Familiar </t>
  </si>
  <si>
    <t xml:space="preserve">El color verde, integra la tabla de ingresos. </t>
  </si>
  <si>
    <t>Esta hoja de cálculo de presupuesto, esta diseñada para integrar los 3 rubros que integran un presupuesto familiar: El Ingreso, los ahorros, y los gastos.</t>
  </si>
  <si>
    <t>El color azul, integra la tabla de los ahorros.</t>
  </si>
  <si>
    <t xml:space="preserve">El color rojo, dividido en cada una de las categorías pertinentes, integra la tabla de los gastos. </t>
  </si>
  <si>
    <t xml:space="preserve">En esta hoja de calculo, las  celdas que deben de modificarse por los usuarios, se encuentran desbloqueadas, para poder ingresar los saldos que requiere cada uno de los rubros marcados. Sin embargo las gráficas, tablas de conteo y demás aspecto de la hoja de calculo que no deben de ser modificados por los usuarios, se encuentran bloqueadas, para un mas facil llenado del Presupuesto Familiar. </t>
  </si>
  <si>
    <t>Lo recomendable es que el saldo de ahorro se incremente con el tiempo y se mantener un colchón cómodo en su saldo de gastos.</t>
  </si>
  <si>
    <t>Por lo tanto, se prohibe la reproducción, adaptación o modificación del presente archivo, así como de los materiales contenidos en el. La presente obra solamente podrá ser usada para fines personales o educativos, quedando prohibido su uso para fines lucrativos o comerciales.</t>
  </si>
  <si>
    <t>© 2016 Asociación Mexicana de Empresas de Nómina, A.C. Todos los derechos reservados.</t>
  </si>
  <si>
    <t>El nombre y logotipo AMDEN son marcas registradas y protegidos por la Ley de la Propiedad Industrial, por lo tanto no deben usarse sin el previo consentimiento otorgado por la Asociación Mexicana de Empresas de Nómina, A.C.</t>
  </si>
  <si>
    <t>ENE</t>
  </si>
  <si>
    <t>FEB</t>
  </si>
  <si>
    <t>MAR</t>
  </si>
  <si>
    <t>ABR</t>
  </si>
  <si>
    <t>MAY</t>
  </si>
  <si>
    <t>JUN</t>
  </si>
  <si>
    <t>JUL</t>
  </si>
  <si>
    <t>AGO</t>
  </si>
  <si>
    <t>SEP</t>
  </si>
  <si>
    <t>OCT</t>
  </si>
  <si>
    <t>NOV</t>
  </si>
  <si>
    <t>DIC</t>
  </si>
  <si>
    <t>Diezmos</t>
  </si>
  <si>
    <t>El presente archivo, así como todos los materiales contenidos en el, incluyendo pero no limitado a, las hojas de trabajo, logos, imágenes, gráficas e instructivos, son de autoria y propiedad  exclusiva de la Asociación Mexicana de Empresas de Nómina, Asociación Civil, y se encuntra protegido por la Ley Federal de Derechos de Autor.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</si>
</sst>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quot;$&quot;* #,##0.00_);_(&quot;$&quot;* \(#,##0.00\);_(&quot;$&quot;* &quot;-&quot;??_);_(@_)"/>
    <numFmt numFmtId="165" formatCode="_(* #,##0.00_);_(* \(#,##0.00\);_(* &quot;-&quot;??_);_(@_)"/>
    <numFmt numFmtId="166" formatCode="0.0%"/>
  </numFmts>
  <fonts count="67" x14ac:knownFonts="1">
    <font>
      <sz val="11"/>
      <name val="Arial"/>
      <family val="2"/>
    </font>
    <font>
      <sz val="10"/>
      <name val="Arial"/>
      <family val="2"/>
    </font>
    <font>
      <u/>
      <sz val="10"/>
      <color indexed="12"/>
      <name val="Arial"/>
      <family val="2"/>
    </font>
    <font>
      <sz val="10"/>
      <name val="Trebuchet MS"/>
      <family val="2"/>
    </font>
    <font>
      <sz val="10"/>
      <name val="Trebuchet MS"/>
      <family val="2"/>
    </font>
    <font>
      <sz val="10"/>
      <name val="Trebuchet MS"/>
      <family val="2"/>
    </font>
    <font>
      <sz val="10"/>
      <name val="Trebuchet MS"/>
      <family val="2"/>
    </font>
    <font>
      <sz val="8"/>
      <name val="Trebuchet MS"/>
      <family val="2"/>
    </font>
    <font>
      <sz val="8"/>
      <color indexed="81"/>
      <name val="Tahoma"/>
      <family val="2"/>
    </font>
    <font>
      <b/>
      <sz val="8"/>
      <color indexed="81"/>
      <name val="Tahoma"/>
      <family val="2"/>
    </font>
    <font>
      <b/>
      <sz val="12"/>
      <name val="Arial"/>
      <family val="2"/>
    </font>
    <font>
      <b/>
      <sz val="10"/>
      <name val="Arial"/>
      <family val="2"/>
    </font>
    <font>
      <sz val="11"/>
      <name val="Trebuchet MS"/>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b/>
      <sz val="18"/>
      <color indexed="53"/>
      <name val="Trebuchet MS"/>
      <family val="2"/>
      <scheme val="minor"/>
    </font>
    <font>
      <b/>
      <sz val="18"/>
      <name val="Trebuchet MS"/>
      <family val="2"/>
      <scheme val="minor"/>
    </font>
    <font>
      <u/>
      <sz val="8"/>
      <color indexed="12"/>
      <name val="Trebuchet MS"/>
      <family val="2"/>
      <scheme val="minor"/>
    </font>
    <font>
      <sz val="10"/>
      <name val="Trebuchet MS"/>
      <family val="2"/>
      <scheme val="minor"/>
    </font>
    <font>
      <sz val="8"/>
      <name val="Trebuchet MS"/>
      <family val="2"/>
      <scheme val="minor"/>
    </font>
    <font>
      <sz val="2"/>
      <color indexed="9"/>
      <name val="Trebuchet MS"/>
      <family val="2"/>
      <scheme val="minor"/>
    </font>
    <font>
      <b/>
      <sz val="10"/>
      <name val="Trebuchet MS"/>
      <family val="2"/>
      <scheme val="minor"/>
    </font>
    <font>
      <sz val="6"/>
      <color indexed="9"/>
      <name val="Trebuchet MS"/>
      <family val="2"/>
      <scheme val="minor"/>
    </font>
    <font>
      <sz val="10"/>
      <name val="Arial"/>
      <family val="2"/>
      <scheme val="major"/>
    </font>
    <font>
      <b/>
      <sz val="11"/>
      <color indexed="9"/>
      <name val="Arial"/>
      <family val="1"/>
      <scheme val="major"/>
    </font>
    <font>
      <b/>
      <sz val="18"/>
      <color theme="4" tint="-0.249977111117893"/>
      <name val="Arial"/>
      <family val="2"/>
      <scheme val="major"/>
    </font>
    <font>
      <sz val="9"/>
      <name val="Trebuchet MS"/>
      <family val="2"/>
      <scheme val="minor"/>
    </font>
    <font>
      <b/>
      <sz val="9"/>
      <name val="Trebuchet MS"/>
      <family val="2"/>
      <scheme val="minor"/>
    </font>
    <font>
      <sz val="9"/>
      <name val="Trebuchet MS"/>
      <family val="2"/>
    </font>
    <font>
      <b/>
      <sz val="10"/>
      <color theme="0"/>
      <name val="Arial"/>
      <family val="2"/>
      <scheme val="major"/>
    </font>
    <font>
      <sz val="11"/>
      <name val="Arial"/>
      <family val="2"/>
    </font>
    <font>
      <b/>
      <sz val="10"/>
      <color theme="1"/>
      <name val="Trebuchet MS"/>
      <family val="2"/>
      <scheme val="minor"/>
    </font>
    <font>
      <sz val="10"/>
      <color theme="1"/>
      <name val="Trebuchet MS"/>
      <family val="2"/>
      <scheme val="minor"/>
    </font>
    <font>
      <sz val="10"/>
      <color theme="1"/>
      <name val="Arial"/>
      <family val="2"/>
    </font>
    <font>
      <i/>
      <sz val="10"/>
      <name val="Trebuchet MS"/>
      <family val="2"/>
      <scheme val="minor"/>
    </font>
    <font>
      <sz val="18"/>
      <color theme="1"/>
      <name val="Arial"/>
      <family val="2"/>
    </font>
    <font>
      <u/>
      <sz val="12"/>
      <color indexed="12"/>
      <name val="Arial"/>
      <family val="2"/>
    </font>
    <font>
      <b/>
      <sz val="11"/>
      <color theme="1"/>
      <name val="Trebuchet MS"/>
      <family val="2"/>
      <scheme val="minor"/>
    </font>
    <font>
      <u/>
      <sz val="11"/>
      <color theme="11"/>
      <name val="Arial"/>
      <family val="2"/>
    </font>
    <font>
      <b/>
      <sz val="14"/>
      <color theme="4" tint="-0.249977111117893"/>
      <name val="Arial"/>
      <scheme val="major"/>
    </font>
    <font>
      <sz val="8"/>
      <name val="Arial"/>
      <family val="2"/>
    </font>
    <font>
      <sz val="28"/>
      <name val="Arial"/>
      <family val="2"/>
    </font>
    <font>
      <b/>
      <sz val="12"/>
      <color theme="0"/>
      <name val="Arial"/>
      <family val="2"/>
    </font>
    <font>
      <sz val="12"/>
      <color theme="0"/>
      <name val="Arial"/>
      <family val="2"/>
    </font>
    <font>
      <sz val="9"/>
      <color indexed="81"/>
      <name val="Tahoma"/>
      <charset val="1"/>
    </font>
    <font>
      <sz val="9"/>
      <color indexed="81"/>
      <name val="Tahoma"/>
      <family val="2"/>
    </font>
    <font>
      <b/>
      <sz val="9"/>
      <color indexed="81"/>
      <name val="Tahoma"/>
      <family val="2"/>
    </font>
    <font>
      <b/>
      <sz val="9"/>
      <color rgb="FF000000"/>
      <name val="Tahoma"/>
      <charset val="1"/>
    </font>
    <font>
      <sz val="9"/>
      <color rgb="FF000000"/>
      <name val="Tahoma"/>
      <charset val="1"/>
    </font>
    <font>
      <b/>
      <sz val="9"/>
      <color rgb="FF000000"/>
      <name val="Tahoma"/>
      <family val="2"/>
    </font>
    <font>
      <b/>
      <sz val="10"/>
      <color theme="1"/>
      <name val="Arial"/>
      <family val="2"/>
      <scheme val="major"/>
    </font>
  </fonts>
  <fills count="32">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22"/>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4" tint="-0.24994659260841701"/>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rgb="FFC00000"/>
        <bgColor indexed="64"/>
      </patternFill>
    </fill>
    <fill>
      <patternFill patternType="solid">
        <fgColor theme="5" tint="0.59999389629810485"/>
        <bgColor indexed="64"/>
      </patternFill>
    </fill>
    <fill>
      <patternFill patternType="solid">
        <fgColor theme="3" tint="-0.249977111117893"/>
        <bgColor indexed="64"/>
      </patternFill>
    </fill>
    <fill>
      <patternFill patternType="solid">
        <fgColor theme="4" tint="-0.499984740745262"/>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bottom style="thin">
        <color auto="1"/>
      </bottom>
      <diagonal/>
    </border>
    <border>
      <left/>
      <right/>
      <top style="double">
        <color theme="4"/>
      </top>
      <bottom/>
      <diagonal/>
    </border>
    <border>
      <left/>
      <right/>
      <top style="thin">
        <color theme="0" tint="-0.24994659260841701"/>
      </top>
      <bottom/>
      <diagonal/>
    </border>
    <border>
      <left style="thin">
        <color theme="0" tint="-0.14996795556505021"/>
      </left>
      <right/>
      <top style="thin">
        <color theme="0" tint="-0.24994659260841701"/>
      </top>
      <bottom/>
      <diagonal/>
    </border>
    <border>
      <left/>
      <right/>
      <top/>
      <bottom style="thin">
        <color theme="0" tint="-0.24994659260841701"/>
      </bottom>
      <diagonal/>
    </border>
    <border>
      <left/>
      <right/>
      <top style="double">
        <color theme="6"/>
      </top>
      <bottom/>
      <diagonal/>
    </border>
    <border>
      <left/>
      <right style="thin">
        <color theme="0" tint="-0.14996795556505021"/>
      </right>
      <top style="thin">
        <color theme="0" tint="-0.24994659260841701"/>
      </top>
      <bottom style="double">
        <color rgb="FF990033"/>
      </bottom>
      <diagonal/>
    </border>
    <border>
      <left style="thin">
        <color theme="0" tint="-0.14996795556505021"/>
      </left>
      <right style="thin">
        <color theme="0" tint="-0.14996795556505021"/>
      </right>
      <top style="thin">
        <color theme="0" tint="-0.24994659260841701"/>
      </top>
      <bottom style="double">
        <color rgb="FF990033"/>
      </bottom>
      <diagonal/>
    </border>
    <border>
      <left style="thin">
        <color theme="0" tint="-0.14996795556505021"/>
      </left>
      <right/>
      <top style="thin">
        <color theme="0" tint="-0.24994659260841701"/>
      </top>
      <bottom style="double">
        <color rgb="FF990033"/>
      </bottom>
      <diagonal/>
    </border>
    <border>
      <left/>
      <right/>
      <top style="thin">
        <color theme="0" tint="-0.24994659260841701"/>
      </top>
      <bottom style="double">
        <color rgb="FF990033"/>
      </bottom>
      <diagonal/>
    </border>
  </borders>
  <cellStyleXfs count="66">
    <xf numFmtId="0" fontId="0" fillId="0" borderId="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2"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6"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8"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0"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16" borderId="0" applyNumberFormat="0" applyBorder="0" applyAlignment="0" applyProtection="0"/>
    <xf numFmtId="0" fontId="16" fillId="17" borderId="1" applyNumberFormat="0" applyAlignment="0" applyProtection="0"/>
    <xf numFmtId="0" fontId="17" fillId="18" borderId="2" applyNumberFormat="0" applyAlignment="0" applyProtection="0"/>
    <xf numFmtId="165" fontId="1" fillId="0" borderId="0" applyFont="0" applyFill="0" applyBorder="0" applyAlignment="0" applyProtection="0"/>
    <xf numFmtId="164" fontId="1" fillId="0" borderId="0" applyFont="0" applyFill="0" applyBorder="0" applyAlignment="0" applyProtection="0"/>
    <xf numFmtId="0" fontId="18" fillId="0" borderId="0" applyNumberFormat="0" applyFill="0" applyBorder="0" applyAlignment="0" applyProtection="0"/>
    <xf numFmtId="0" fontId="19" fillId="19"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 fillId="0" borderId="0" applyNumberFormat="0" applyFill="0" applyBorder="0" applyAlignment="0" applyProtection="0">
      <alignment vertical="top"/>
      <protection locked="0"/>
    </xf>
    <xf numFmtId="0" fontId="23" fillId="11" borderId="1" applyNumberFormat="0" applyAlignment="0" applyProtection="0"/>
    <xf numFmtId="0" fontId="24" fillId="0" borderId="6" applyNumberFormat="0" applyFill="0" applyAlignment="0" applyProtection="0"/>
    <xf numFmtId="0" fontId="25" fillId="5" borderId="0" applyNumberFormat="0" applyBorder="0" applyAlignment="0" applyProtection="0"/>
    <xf numFmtId="0" fontId="1" fillId="5" borderId="7" applyNumberFormat="0" applyFont="0" applyAlignment="0" applyProtection="0"/>
    <xf numFmtId="0" fontId="26" fillId="17" borderId="8" applyNumberFormat="0" applyAlignment="0" applyProtection="0"/>
    <xf numFmtId="9" fontId="1" fillId="0" borderId="0" applyFon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cellStyleXfs>
  <cellXfs count="109">
    <xf numFmtId="0" fontId="0" fillId="0" borderId="0" xfId="0"/>
    <xf numFmtId="0" fontId="4" fillId="0" borderId="0" xfId="0" applyFont="1"/>
    <xf numFmtId="0" fontId="6" fillId="0" borderId="0" xfId="0" applyFont="1"/>
    <xf numFmtId="0" fontId="5" fillId="0" borderId="0" xfId="0" applyFont="1" applyAlignment="1">
      <alignment vertical="center"/>
    </xf>
    <xf numFmtId="0" fontId="11" fillId="0" borderId="0" xfId="0" applyFont="1" applyBorder="1" applyAlignment="1">
      <alignment horizontal="right" vertical="center"/>
    </xf>
    <xf numFmtId="0" fontId="7" fillId="0" borderId="0" xfId="0" applyFont="1" applyAlignment="1">
      <alignment vertical="center"/>
    </xf>
    <xf numFmtId="0" fontId="12" fillId="0" borderId="0" xfId="0" applyFont="1" applyAlignment="1">
      <alignment vertical="center"/>
    </xf>
    <xf numFmtId="0" fontId="3" fillId="0" borderId="0" xfId="0" applyFont="1" applyAlignment="1">
      <alignment vertical="center"/>
    </xf>
    <xf numFmtId="0" fontId="31" fillId="0" borderId="0" xfId="0" applyFont="1" applyFill="1" applyBorder="1" applyAlignment="1">
      <alignment vertical="center"/>
    </xf>
    <xf numFmtId="0" fontId="32" fillId="0" borderId="0" xfId="0" applyFont="1" applyFill="1" applyBorder="1" applyAlignment="1">
      <alignment horizontal="left" vertical="center"/>
    </xf>
    <xf numFmtId="0" fontId="33" fillId="0" borderId="0" xfId="36" applyFont="1" applyBorder="1" applyAlignment="1" applyProtection="1"/>
    <xf numFmtId="0" fontId="34" fillId="0" borderId="0" xfId="0" applyFont="1"/>
    <xf numFmtId="0" fontId="35" fillId="0" borderId="0" xfId="0" applyFont="1" applyAlignment="1">
      <alignment vertical="center"/>
    </xf>
    <xf numFmtId="0" fontId="34" fillId="0" borderId="0" xfId="0" applyFont="1" applyAlignment="1">
      <alignment vertical="center"/>
    </xf>
    <xf numFmtId="0" fontId="36" fillId="0" borderId="0" xfId="0" applyFont="1" applyAlignment="1">
      <alignment horizontal="right" vertical="center"/>
    </xf>
    <xf numFmtId="0" fontId="37" fillId="0" borderId="0" xfId="0" applyFont="1" applyBorder="1" applyAlignment="1">
      <alignment horizontal="right" vertical="center"/>
    </xf>
    <xf numFmtId="0" fontId="34" fillId="0" borderId="0" xfId="0" applyFont="1" applyBorder="1" applyAlignment="1">
      <alignment horizontal="right" vertical="center"/>
    </xf>
    <xf numFmtId="0" fontId="38" fillId="0" borderId="0" xfId="0" applyFont="1" applyAlignment="1">
      <alignment horizontal="right" vertical="center"/>
    </xf>
    <xf numFmtId="0" fontId="37" fillId="0" borderId="0" xfId="0" applyFont="1" applyAlignment="1">
      <alignment horizontal="right" vertical="center"/>
    </xf>
    <xf numFmtId="0" fontId="39" fillId="0" borderId="0" xfId="0" applyFont="1" applyFill="1" applyBorder="1" applyAlignment="1">
      <alignment horizontal="right" vertical="center"/>
    </xf>
    <xf numFmtId="0" fontId="41" fillId="0" borderId="0" xfId="0" applyFont="1" applyFill="1" applyBorder="1" applyAlignment="1">
      <alignment vertical="center"/>
    </xf>
    <xf numFmtId="0" fontId="44" fillId="0" borderId="0" xfId="0" applyFont="1" applyAlignment="1">
      <alignment vertical="center"/>
    </xf>
    <xf numFmtId="3" fontId="42" fillId="0" borderId="0" xfId="0" applyNumberFormat="1" applyFont="1" applyFill="1" applyBorder="1" applyAlignment="1">
      <alignment vertical="center"/>
    </xf>
    <xf numFmtId="0" fontId="44" fillId="0" borderId="0" xfId="0" applyFont="1" applyBorder="1" applyAlignment="1">
      <alignment vertical="center"/>
    </xf>
    <xf numFmtId="0" fontId="42" fillId="0" borderId="0" xfId="0" applyFont="1" applyAlignment="1">
      <alignment vertical="center"/>
    </xf>
    <xf numFmtId="0" fontId="44" fillId="0" borderId="0" xfId="0" applyFont="1"/>
    <xf numFmtId="0" fontId="34" fillId="21" borderId="0" xfId="0" applyFont="1" applyFill="1" applyBorder="1" applyAlignment="1">
      <alignment horizontal="right" vertical="center"/>
    </xf>
    <xf numFmtId="38" fontId="42" fillId="21" borderId="0" xfId="29" applyNumberFormat="1" applyFont="1" applyFill="1" applyBorder="1" applyAlignment="1">
      <alignment horizontal="right" vertical="center"/>
    </xf>
    <xf numFmtId="0" fontId="42" fillId="21" borderId="0" xfId="0" applyFont="1" applyFill="1" applyBorder="1" applyAlignment="1">
      <alignment vertical="center"/>
    </xf>
    <xf numFmtId="3" fontId="42" fillId="21" borderId="0" xfId="0" applyNumberFormat="1" applyFont="1" applyFill="1" applyBorder="1" applyAlignment="1">
      <alignment vertical="center"/>
    </xf>
    <xf numFmtId="0" fontId="34" fillId="23" borderId="0" xfId="0" applyFont="1" applyFill="1" applyBorder="1" applyAlignment="1">
      <alignment horizontal="right" vertical="center"/>
    </xf>
    <xf numFmtId="3" fontId="42" fillId="23" borderId="0" xfId="29" applyNumberFormat="1" applyFont="1" applyFill="1" applyBorder="1" applyAlignment="1">
      <alignment horizontal="right" vertical="center"/>
    </xf>
    <xf numFmtId="3" fontId="42" fillId="23" borderId="0" xfId="0" applyNumberFormat="1" applyFont="1" applyFill="1" applyAlignment="1">
      <alignment vertical="center"/>
    </xf>
    <xf numFmtId="0" fontId="34" fillId="23" borderId="10" xfId="0" applyFont="1" applyFill="1" applyBorder="1" applyAlignment="1">
      <alignment horizontal="right" vertical="center"/>
    </xf>
    <xf numFmtId="3" fontId="42" fillId="23" borderId="10" xfId="29" applyNumberFormat="1" applyFont="1" applyFill="1" applyBorder="1" applyAlignment="1">
      <alignment horizontal="right" vertical="center"/>
    </xf>
    <xf numFmtId="0" fontId="37" fillId="23" borderId="0" xfId="0" applyFont="1" applyFill="1" applyBorder="1" applyAlignment="1">
      <alignment horizontal="right" vertical="center"/>
    </xf>
    <xf numFmtId="38" fontId="43" fillId="23" borderId="0" xfId="29" applyNumberFormat="1" applyFont="1" applyFill="1" applyBorder="1" applyAlignment="1">
      <alignment horizontal="right" vertical="center"/>
    </xf>
    <xf numFmtId="0" fontId="40" fillId="22" borderId="0" xfId="0" applyFont="1" applyFill="1" applyAlignment="1">
      <alignment horizontal="center" vertical="center"/>
    </xf>
    <xf numFmtId="0" fontId="3" fillId="0" borderId="0" xfId="0" applyFont="1"/>
    <xf numFmtId="0" fontId="35" fillId="0" borderId="0" xfId="0" applyFont="1" applyBorder="1" applyAlignment="1">
      <alignment horizontal="right"/>
    </xf>
    <xf numFmtId="0" fontId="46" fillId="0" borderId="0" xfId="0" applyNumberFormat="1" applyFont="1" applyAlignment="1">
      <alignment vertical="top"/>
    </xf>
    <xf numFmtId="0" fontId="46" fillId="0" borderId="0" xfId="0" applyNumberFormat="1" applyFont="1"/>
    <xf numFmtId="0" fontId="46" fillId="0" borderId="0" xfId="0" applyNumberFormat="1" applyFont="1" applyAlignment="1">
      <alignment vertical="center"/>
    </xf>
    <xf numFmtId="0" fontId="1" fillId="0" borderId="0" xfId="0" applyNumberFormat="1" applyFont="1"/>
    <xf numFmtId="0" fontId="3" fillId="0" borderId="0" xfId="0" applyFont="1" applyBorder="1" applyAlignment="1">
      <alignment vertical="center"/>
    </xf>
    <xf numFmtId="165" fontId="45" fillId="24" borderId="14" xfId="0" applyNumberFormat="1" applyFont="1" applyFill="1" applyBorder="1" applyAlignment="1">
      <alignment horizontal="center" vertical="center"/>
    </xf>
    <xf numFmtId="0" fontId="44" fillId="0" borderId="0" xfId="0" applyFont="1" applyAlignment="1"/>
    <xf numFmtId="0" fontId="44" fillId="0" borderId="0" xfId="0" applyFont="1" applyBorder="1" applyAlignment="1"/>
    <xf numFmtId="0" fontId="45" fillId="24" borderId="14" xfId="0" applyFont="1" applyFill="1" applyBorder="1" applyAlignment="1">
      <alignment horizontal="center" vertical="center" shrinkToFit="1"/>
    </xf>
    <xf numFmtId="0" fontId="42" fillId="20" borderId="0" xfId="0" applyFont="1" applyFill="1" applyBorder="1" applyAlignment="1">
      <alignment horizontal="right" shrinkToFit="1"/>
    </xf>
    <xf numFmtId="0" fontId="42" fillId="0" borderId="0" xfId="0" applyFont="1" applyAlignment="1">
      <alignment vertical="center" shrinkToFit="1"/>
    </xf>
    <xf numFmtId="0" fontId="42" fillId="0" borderId="0" xfId="0" applyFont="1" applyFill="1" applyBorder="1" applyAlignment="1">
      <alignment vertical="center" shrinkToFit="1"/>
    </xf>
    <xf numFmtId="3" fontId="48" fillId="0" borderId="13" xfId="28" applyNumberFormat="1" applyFont="1" applyBorder="1" applyAlignment="1">
      <alignment vertical="center"/>
    </xf>
    <xf numFmtId="0" fontId="47" fillId="25" borderId="12" xfId="0" applyFont="1" applyFill="1" applyBorder="1" applyAlignment="1">
      <alignment vertical="center" shrinkToFit="1"/>
    </xf>
    <xf numFmtId="0" fontId="47" fillId="21" borderId="11" xfId="0" applyFont="1" applyFill="1" applyBorder="1" applyAlignment="1">
      <alignment horizontal="right" shrinkToFit="1"/>
    </xf>
    <xf numFmtId="3" fontId="48" fillId="21" borderId="13" xfId="0" applyNumberFormat="1" applyFont="1" applyFill="1" applyBorder="1" applyAlignment="1">
      <alignment vertical="center"/>
    </xf>
    <xf numFmtId="3" fontId="48" fillId="21" borderId="11" xfId="0" applyNumberFormat="1" applyFont="1" applyFill="1" applyBorder="1" applyAlignment="1"/>
    <xf numFmtId="0" fontId="45" fillId="26" borderId="14" xfId="0" applyFont="1" applyFill="1" applyBorder="1" applyAlignment="1">
      <alignment horizontal="center" vertical="center" shrinkToFit="1"/>
    </xf>
    <xf numFmtId="165" fontId="45" fillId="26" borderId="14" xfId="0" applyNumberFormat="1" applyFont="1" applyFill="1" applyBorder="1" applyAlignment="1">
      <alignment horizontal="center" vertical="center"/>
    </xf>
    <xf numFmtId="0" fontId="47" fillId="27" borderId="12" xfId="0" applyFont="1" applyFill="1" applyBorder="1" applyAlignment="1">
      <alignment vertical="center" shrinkToFit="1"/>
    </xf>
    <xf numFmtId="0" fontId="47" fillId="21" borderId="15" xfId="0" applyFont="1" applyFill="1" applyBorder="1" applyAlignment="1">
      <alignment horizontal="right" shrinkToFit="1"/>
    </xf>
    <xf numFmtId="3" fontId="48" fillId="21" borderId="15" xfId="0" applyNumberFormat="1" applyFont="1" applyFill="1" applyBorder="1" applyAlignment="1"/>
    <xf numFmtId="0" fontId="50" fillId="0" borderId="0" xfId="0" applyFont="1" applyAlignment="1">
      <alignment vertical="center"/>
    </xf>
    <xf numFmtId="0" fontId="1" fillId="0" borderId="0" xfId="0" applyFont="1"/>
    <xf numFmtId="0" fontId="30" fillId="0" borderId="0" xfId="0" applyFont="1" applyAlignment="1">
      <alignment horizontal="left" wrapText="1" indent="1"/>
    </xf>
    <xf numFmtId="0" fontId="2" fillId="0" borderId="0" xfId="36" applyAlignment="1" applyProtection="1">
      <alignment horizontal="left" wrapText="1" indent="1"/>
    </xf>
    <xf numFmtId="0" fontId="52" fillId="0" borderId="0" xfId="0" applyFont="1" applyAlignment="1" applyProtection="1">
      <alignment horizontal="left" wrapText="1" indent="1"/>
    </xf>
    <xf numFmtId="0" fontId="30" fillId="0" borderId="0" xfId="0" applyFont="1" applyAlignment="1">
      <alignment horizontal="left" indent="1"/>
    </xf>
    <xf numFmtId="0" fontId="1" fillId="0" borderId="0" xfId="0" applyFont="1" applyAlignment="1">
      <alignment horizontal="left" indent="1"/>
    </xf>
    <xf numFmtId="0" fontId="53" fillId="0" borderId="0" xfId="0" applyFont="1" applyAlignment="1">
      <alignment horizontal="left" wrapText="1" indent="1"/>
    </xf>
    <xf numFmtId="166" fontId="42" fillId="20" borderId="0" xfId="42" applyNumberFormat="1" applyFont="1" applyFill="1" applyBorder="1" applyAlignment="1">
      <alignment horizontal="right"/>
    </xf>
    <xf numFmtId="0" fontId="55" fillId="0" borderId="0" xfId="0" applyFont="1" applyFill="1" applyBorder="1" applyAlignment="1">
      <alignment horizontal="right" vertical="center"/>
    </xf>
    <xf numFmtId="3" fontId="48" fillId="0" borderId="13" xfId="28" applyNumberFormat="1" applyFont="1" applyBorder="1" applyAlignment="1" applyProtection="1">
      <alignment vertical="center"/>
      <protection locked="0"/>
    </xf>
    <xf numFmtId="0" fontId="45" fillId="28" borderId="14" xfId="0" applyFont="1" applyFill="1" applyBorder="1" applyAlignment="1">
      <alignment horizontal="center" vertical="center" shrinkToFit="1"/>
    </xf>
    <xf numFmtId="165" fontId="45" fillId="28" borderId="14" xfId="0" applyNumberFormat="1" applyFont="1" applyFill="1" applyBorder="1" applyAlignment="1">
      <alignment horizontal="center" vertical="center"/>
    </xf>
    <xf numFmtId="0" fontId="47" fillId="29" borderId="12" xfId="0" applyFont="1" applyFill="1" applyBorder="1" applyAlignment="1">
      <alignment vertical="center" shrinkToFit="1"/>
    </xf>
    <xf numFmtId="0" fontId="47" fillId="29" borderId="12" xfId="0" applyFont="1" applyFill="1" applyBorder="1" applyAlignment="1">
      <alignment horizontal="left" vertical="center" shrinkToFit="1"/>
    </xf>
    <xf numFmtId="0" fontId="47" fillId="21" borderId="0" xfId="0" applyFont="1" applyFill="1" applyBorder="1" applyAlignment="1">
      <alignment horizontal="right" shrinkToFit="1"/>
    </xf>
    <xf numFmtId="0" fontId="47" fillId="29" borderId="16" xfId="0" applyFont="1" applyFill="1" applyBorder="1" applyAlignment="1">
      <alignment vertical="center" shrinkToFit="1"/>
    </xf>
    <xf numFmtId="3" fontId="48" fillId="21" borderId="0" xfId="0" applyNumberFormat="1" applyFont="1" applyFill="1" applyBorder="1" applyAlignment="1"/>
    <xf numFmtId="3" fontId="48" fillId="0" borderId="17" xfId="28" applyNumberFormat="1" applyFont="1" applyBorder="1" applyAlignment="1">
      <alignment vertical="center"/>
    </xf>
    <xf numFmtId="3" fontId="48" fillId="0" borderId="18" xfId="28" applyNumberFormat="1" applyFont="1" applyBorder="1" applyAlignment="1">
      <alignment vertical="center"/>
    </xf>
    <xf numFmtId="3" fontId="48" fillId="21" borderId="18" xfId="0" applyNumberFormat="1" applyFont="1" applyFill="1" applyBorder="1" applyAlignment="1">
      <alignment vertical="center"/>
    </xf>
    <xf numFmtId="0" fontId="47" fillId="29" borderId="19" xfId="0" applyFont="1" applyFill="1" applyBorder="1" applyAlignment="1">
      <alignment vertical="center" shrinkToFit="1"/>
    </xf>
    <xf numFmtId="3" fontId="48" fillId="0" borderId="18" xfId="28" applyNumberFormat="1" applyFont="1" applyBorder="1" applyAlignment="1" applyProtection="1">
      <alignment vertical="center"/>
      <protection locked="0"/>
    </xf>
    <xf numFmtId="3" fontId="49" fillId="21" borderId="0" xfId="0" applyNumberFormat="1" applyFont="1" applyFill="1" applyBorder="1" applyAlignment="1"/>
    <xf numFmtId="3" fontId="42" fillId="0" borderId="7" xfId="28" applyNumberFormat="1" applyFont="1" applyFill="1" applyBorder="1" applyAlignment="1" applyProtection="1">
      <alignment vertical="center"/>
      <protection locked="0"/>
    </xf>
    <xf numFmtId="0" fontId="30" fillId="0" borderId="0" xfId="0" applyNumberFormat="1" applyFont="1" applyAlignment="1" applyProtection="1">
      <alignment vertical="top"/>
      <protection locked="0"/>
    </xf>
    <xf numFmtId="0" fontId="46" fillId="0" borderId="0" xfId="0" applyNumberFormat="1" applyFont="1" applyAlignment="1" applyProtection="1">
      <alignment vertical="top"/>
      <protection locked="0"/>
    </xf>
    <xf numFmtId="0" fontId="46" fillId="0" borderId="0" xfId="0" applyNumberFormat="1" applyFont="1" applyProtection="1">
      <protection locked="0"/>
    </xf>
    <xf numFmtId="0" fontId="57" fillId="20" borderId="0" xfId="29" applyNumberFormat="1" applyFont="1" applyFill="1" applyBorder="1" applyAlignment="1" applyProtection="1">
      <alignment horizontal="left" vertical="center"/>
      <protection locked="0"/>
    </xf>
    <xf numFmtId="0" fontId="10" fillId="20" borderId="0" xfId="29" applyNumberFormat="1" applyFont="1" applyFill="1" applyBorder="1" applyAlignment="1" applyProtection="1">
      <alignment vertical="center"/>
      <protection locked="0"/>
    </xf>
    <xf numFmtId="0" fontId="30" fillId="0" borderId="0" xfId="0" applyNumberFormat="1" applyFont="1" applyProtection="1">
      <protection locked="0"/>
    </xf>
    <xf numFmtId="0" fontId="58" fillId="31" borderId="0" xfId="0" applyNumberFormat="1" applyFont="1" applyFill="1" applyAlignment="1" applyProtection="1">
      <alignment vertical="top"/>
      <protection locked="0"/>
    </xf>
    <xf numFmtId="0" fontId="59" fillId="31" borderId="0" xfId="0" applyNumberFormat="1" applyFont="1" applyFill="1" applyAlignment="1" applyProtection="1">
      <alignment vertical="top"/>
      <protection locked="0"/>
    </xf>
    <xf numFmtId="0" fontId="10" fillId="0" borderId="0" xfId="0" applyNumberFormat="1" applyFont="1" applyAlignment="1" applyProtection="1">
      <alignment vertical="top"/>
      <protection locked="0"/>
    </xf>
    <xf numFmtId="0" fontId="30" fillId="0" borderId="0" xfId="0" applyNumberFormat="1" applyFont="1" applyAlignment="1" applyProtection="1">
      <alignment vertical="top" wrapText="1"/>
      <protection locked="0"/>
    </xf>
    <xf numFmtId="0" fontId="58" fillId="30" borderId="0" xfId="0" applyNumberFormat="1" applyFont="1" applyFill="1" applyAlignment="1" applyProtection="1">
      <alignment vertical="top"/>
      <protection locked="0"/>
    </xf>
    <xf numFmtId="0" fontId="59" fillId="30" borderId="0" xfId="0" applyNumberFormat="1" applyFont="1" applyFill="1" applyAlignment="1" applyProtection="1">
      <alignment vertical="top"/>
      <protection locked="0"/>
    </xf>
    <xf numFmtId="38" fontId="42" fillId="0" borderId="7" xfId="28" applyNumberFormat="1" applyFont="1" applyFill="1" applyBorder="1" applyAlignment="1" applyProtection="1">
      <alignment vertical="center"/>
      <protection locked="0"/>
    </xf>
    <xf numFmtId="0" fontId="1" fillId="0" borderId="0" xfId="0" applyFont="1" applyAlignment="1">
      <alignment horizontal="center" vertical="center" wrapText="1"/>
    </xf>
    <xf numFmtId="0" fontId="10" fillId="0" borderId="0" xfId="0" applyFont="1" applyAlignment="1">
      <alignment horizontal="center" vertical="center" wrapText="1"/>
    </xf>
    <xf numFmtId="0" fontId="44" fillId="0" borderId="0" xfId="0" applyFont="1" applyProtection="1">
      <protection locked="0"/>
    </xf>
    <xf numFmtId="0" fontId="66" fillId="29" borderId="12" xfId="0" applyFont="1" applyFill="1" applyBorder="1" applyAlignment="1">
      <alignment vertical="center" shrinkToFit="1"/>
    </xf>
    <xf numFmtId="0" fontId="66" fillId="29" borderId="19" xfId="0" applyFont="1" applyFill="1" applyBorder="1" applyAlignment="1">
      <alignment vertical="center" shrinkToFit="1"/>
    </xf>
    <xf numFmtId="0" fontId="66" fillId="21" borderId="0" xfId="0" applyFont="1" applyFill="1" applyBorder="1" applyAlignment="1">
      <alignment horizontal="right" shrinkToFit="1"/>
    </xf>
    <xf numFmtId="0" fontId="39" fillId="20" borderId="0" xfId="0" applyFont="1" applyFill="1" applyBorder="1" applyAlignment="1">
      <alignment horizontal="right" shrinkToFit="1"/>
    </xf>
    <xf numFmtId="0" fontId="52" fillId="0" borderId="0" xfId="36" applyFont="1" applyBorder="1" applyAlignment="1" applyProtection="1">
      <alignment horizontal="left"/>
      <protection locked="0"/>
    </xf>
    <xf numFmtId="0" fontId="51" fillId="21" borderId="0" xfId="0" applyFont="1" applyFill="1" applyAlignment="1">
      <alignment horizontal="left" vertical="center"/>
    </xf>
  </cellXfs>
  <cellStyles count="66">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31" builtinId="26" customBuiltin="1"/>
    <cellStyle name="Cálculo" xfId="26" builtinId="22" customBuiltin="1"/>
    <cellStyle name="Celda de comprobación" xfId="27" builtinId="23" customBuiltin="1"/>
    <cellStyle name="Celda vinculada" xfId="38" builtinId="24" customBuiltin="1"/>
    <cellStyle name="Encabezado 1" xfId="32" builtinId="16" customBuiltin="1"/>
    <cellStyle name="Encabezado 4" xfId="35" builtinId="19" customBuiltin="1"/>
    <cellStyle name="Énfasis1" xfId="19" builtinId="29" customBuiltin="1"/>
    <cellStyle name="Énfasis2" xfId="20" builtinId="33" customBuiltin="1"/>
    <cellStyle name="Énfasis3" xfId="21" builtinId="37" customBuiltin="1"/>
    <cellStyle name="Énfasis4" xfId="22" builtinId="41" customBuiltin="1"/>
    <cellStyle name="Énfasis5" xfId="23" builtinId="45" customBuiltin="1"/>
    <cellStyle name="Énfasis6" xfId="24" builtinId="49" customBuiltin="1"/>
    <cellStyle name="Entrada" xfId="37" builtinId="20" customBuiltin="1"/>
    <cellStyle name="Hipervínculo" xfId="36" builtinId="8"/>
    <cellStyle name="Hipervínculo visitado" xfId="46" builtinId="9" hidden="1"/>
    <cellStyle name="Hipervínculo visitado" xfId="47" builtinId="9" hidden="1"/>
    <cellStyle name="Hipervínculo visitado" xfId="48" builtinId="9" hidden="1"/>
    <cellStyle name="Hipervínculo visitado" xfId="49" builtinId="9" hidden="1"/>
    <cellStyle name="Hipervínculo visitado" xfId="50" builtinId="9" hidden="1"/>
    <cellStyle name="Hipervínculo visitado" xfId="51" builtinId="9" hidden="1"/>
    <cellStyle name="Hipervínculo visitado" xfId="52" builtinId="9" hidden="1"/>
    <cellStyle name="Hipervínculo visitado" xfId="53" builtinId="9" hidden="1"/>
    <cellStyle name="Hipervínculo visitado" xfId="54" builtinId="9" hidden="1"/>
    <cellStyle name="Hipervínculo visitado" xfId="55" builtinId="9" hidden="1"/>
    <cellStyle name="Hipervínculo visitado" xfId="56" builtinId="9" hidden="1"/>
    <cellStyle name="Hipervínculo visitado" xfId="57" builtinId="9" hidden="1"/>
    <cellStyle name="Hipervínculo visitado" xfId="58" builtinId="9" hidden="1"/>
    <cellStyle name="Hipervínculo visitado" xfId="59" builtinId="9" hidden="1"/>
    <cellStyle name="Hipervínculo visitado" xfId="60" builtinId="9" hidden="1"/>
    <cellStyle name="Hipervínculo visitado" xfId="61" builtinId="9" hidden="1"/>
    <cellStyle name="Hipervínculo visitado" xfId="62" builtinId="9" hidden="1"/>
    <cellStyle name="Hipervínculo visitado" xfId="63" builtinId="9" hidden="1"/>
    <cellStyle name="Hipervínculo visitado" xfId="64" builtinId="9" hidden="1"/>
    <cellStyle name="Hipervínculo visitado" xfId="65" builtinId="9" hidden="1"/>
    <cellStyle name="Incorrecto" xfId="25" builtinId="27" customBuiltin="1"/>
    <cellStyle name="Millares" xfId="28" builtinId="3"/>
    <cellStyle name="Moneda" xfId="29" builtinId="4"/>
    <cellStyle name="Neutral" xfId="39" builtinId="28" customBuiltin="1"/>
    <cellStyle name="Normal" xfId="0" builtinId="0" customBuiltin="1"/>
    <cellStyle name="Notas" xfId="40" builtinId="10" customBuiltin="1"/>
    <cellStyle name="Porcentaje" xfId="42" builtinId="5"/>
    <cellStyle name="Salida" xfId="41" builtinId="21" customBuiltin="1"/>
    <cellStyle name="Texto de advertencia" xfId="45" builtinId="11" customBuiltin="1"/>
    <cellStyle name="Texto explicativo" xfId="30" builtinId="53" customBuiltin="1"/>
    <cellStyle name="Título" xfId="43" builtinId="15" customBuiltin="1"/>
    <cellStyle name="Título 2" xfId="33" builtinId="17" customBuiltin="1"/>
    <cellStyle name="Título 3" xfId="34" builtinId="18" customBuiltin="1"/>
    <cellStyle name="Total" xfId="44" builtinId="25" customBuiltin="1"/>
  </cellStyles>
  <dxfs count="14">
    <dxf>
      <fill>
        <patternFill patternType="none">
          <bgColor auto="1"/>
        </patternFill>
      </fill>
    </dxf>
    <dxf>
      <fill>
        <patternFill patternType="solid">
          <fgColor indexed="64"/>
          <bgColor theme="6" tint="0.79998168889431442"/>
        </patternFill>
      </fill>
    </dxf>
    <dxf>
      <font>
        <b/>
        <i val="0"/>
      </font>
    </dxf>
    <dxf>
      <font>
        <b/>
        <i val="0"/>
      </font>
      <fill>
        <patternFill>
          <bgColor theme="6" tint="0.79998168889431442"/>
        </patternFill>
      </fill>
    </dxf>
    <dxf>
      <font>
        <b/>
        <color theme="1"/>
      </font>
      <fill>
        <patternFill>
          <bgColor theme="0" tint="-4.9989318521683403E-2"/>
        </patternFill>
      </fill>
      <border>
        <left/>
        <right/>
        <top style="double">
          <color theme="6"/>
        </top>
        <bottom/>
        <vertical/>
        <horizontal/>
      </border>
    </dxf>
    <dxf>
      <font>
        <b/>
        <color theme="0"/>
      </font>
      <fill>
        <patternFill>
          <bgColor theme="6" tint="-0.24994659260841701"/>
        </patternFill>
      </fill>
      <border>
        <left/>
        <right/>
        <top/>
        <vertical/>
        <horizontal/>
      </border>
    </dxf>
    <dxf>
      <font>
        <color theme="1"/>
      </font>
      <border>
        <left/>
        <right/>
        <top/>
        <bottom/>
        <vertical style="thin">
          <color theme="0" tint="-0.14996795556505021"/>
        </vertical>
        <horizontal style="thin">
          <color theme="0" tint="-0.24994659260841701"/>
        </horizontal>
      </border>
    </dxf>
    <dxf>
      <fill>
        <patternFill patternType="none">
          <bgColor auto="1"/>
        </patternFill>
      </fill>
    </dxf>
    <dxf>
      <fill>
        <patternFill patternType="solid">
          <fgColor indexed="64"/>
          <bgColor theme="4" tint="0.79998168889431442"/>
        </patternFill>
      </fill>
    </dxf>
    <dxf>
      <font>
        <b/>
        <i val="0"/>
      </font>
    </dxf>
    <dxf>
      <font>
        <b/>
        <i val="0"/>
      </font>
      <fill>
        <patternFill>
          <bgColor theme="4" tint="0.79998168889431442"/>
        </patternFill>
      </fill>
    </dxf>
    <dxf>
      <font>
        <b/>
        <color theme="1"/>
      </font>
      <fill>
        <patternFill>
          <bgColor theme="0" tint="-4.9989318521683403E-2"/>
        </patternFill>
      </fill>
      <border>
        <left/>
        <right/>
        <top style="double">
          <color theme="4"/>
        </top>
        <bottom/>
        <vertical/>
        <horizontal/>
      </border>
    </dxf>
    <dxf>
      <font>
        <b/>
        <color theme="0"/>
      </font>
      <fill>
        <patternFill>
          <bgColor theme="4" tint="-0.24994659260841701"/>
        </patternFill>
      </fill>
      <border>
        <left/>
        <right/>
        <top/>
        <vertical/>
        <horizontal/>
      </border>
    </dxf>
    <dxf>
      <font>
        <color theme="1"/>
      </font>
      <border>
        <left/>
        <right/>
        <top/>
        <bottom/>
        <vertical style="thin">
          <color theme="0" tint="-0.14996795556505021"/>
        </vertical>
        <horizontal style="thin">
          <color theme="0" tint="-0.24994659260841701"/>
        </horizontal>
      </border>
    </dxf>
  </dxfs>
  <tableStyles count="2" defaultTableStyle="TableStyleMedium2" defaultPivotStyle="PivotStyleLight16">
    <tableStyle name="Accent 1 - Vertex42" pivot="0" count="7" xr9:uid="{00000000-0011-0000-FFFF-FFFF00000000}">
      <tableStyleElement type="wholeTable" dxfId="13"/>
      <tableStyleElement type="headerRow" dxfId="12"/>
      <tableStyleElement type="totalRow" dxfId="11"/>
      <tableStyleElement type="firstColumn" dxfId="10"/>
      <tableStyleElement type="lastColumn" dxfId="9"/>
      <tableStyleElement type="firstRowStripe" dxfId="8"/>
      <tableStyleElement type="secondRowStripe" dxfId="7"/>
    </tableStyle>
    <tableStyle name="Accent 5 - Vertex42" pivot="0" count="7" xr9:uid="{00000000-0011-0000-FFFF-FFFF01000000}">
      <tableStyleElement type="wholeTable" dxfId="6"/>
      <tableStyleElement type="headerRow" dxfId="5"/>
      <tableStyleElement type="totalRow" dxfId="4"/>
      <tableStyleElement type="firstColumn" dxfId="3"/>
      <tableStyleElement type="lastColumn" dxfId="2"/>
      <tableStyleElement type="firstRowStripe" dxfId="1"/>
      <tableStyleElement type="second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990033"/>
      <color rgb="FF213360"/>
      <color rgb="FF006600"/>
      <color rgb="FFCC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34"/>
    </mc:Choice>
    <mc:Fallback>
      <c:style val="34"/>
    </mc:Fallback>
  </mc:AlternateContent>
  <c:chart>
    <c:autoTitleDeleted val="0"/>
    <c:plotArea>
      <c:layout>
        <c:manualLayout>
          <c:layoutTarget val="inner"/>
          <c:xMode val="edge"/>
          <c:yMode val="edge"/>
          <c:x val="0.109865470852018"/>
          <c:y val="0.141129032258065"/>
          <c:w val="0.86098654708520195"/>
          <c:h val="0.72177419354838701"/>
        </c:manualLayout>
      </c:layout>
      <c:barChart>
        <c:barDir val="col"/>
        <c:grouping val="clustered"/>
        <c:varyColors val="0"/>
        <c:ser>
          <c:idx val="0"/>
          <c:order val="0"/>
          <c:tx>
            <c:strRef>
              <c:f>Presupuesto!$A$9</c:f>
              <c:strCache>
                <c:ptCount val="1"/>
                <c:pt idx="0">
                  <c:v>Ingreso Neto (Ingresos - Gastos)</c:v>
                </c:pt>
              </c:strCache>
            </c:strRef>
          </c:tx>
          <c:spPr>
            <a:solidFill>
              <a:srgbClr val="008000"/>
            </a:solidFill>
            <a:ln>
              <a:noFill/>
            </a:ln>
          </c:spPr>
          <c:invertIfNegative val="1"/>
          <c:cat>
            <c:strRef>
              <c:f>Presupuesto!$B$6:$M$6</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Presupuesto!$B$9:$M$9</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953535"/>
                  </a:solidFill>
                  <a:ln>
                    <a:noFill/>
                  </a:ln>
                </c14:spPr>
              </c14:invertSolidFillFmt>
            </c:ext>
            <c:ext xmlns:c16="http://schemas.microsoft.com/office/drawing/2014/chart" uri="{C3380CC4-5D6E-409C-BE32-E72D297353CC}">
              <c16:uniqueId val="{00000000-C18B-431F-9667-3E630C312B34}"/>
            </c:ext>
          </c:extLst>
        </c:ser>
        <c:dLbls>
          <c:showLegendKey val="0"/>
          <c:showVal val="0"/>
          <c:showCatName val="0"/>
          <c:showSerName val="0"/>
          <c:showPercent val="0"/>
          <c:showBubbleSize val="0"/>
        </c:dLbls>
        <c:gapWidth val="90"/>
        <c:overlap val="100"/>
        <c:axId val="2116374328"/>
        <c:axId val="2116378760"/>
      </c:barChart>
      <c:lineChart>
        <c:grouping val="standard"/>
        <c:varyColors val="0"/>
        <c:ser>
          <c:idx val="1"/>
          <c:order val="1"/>
          <c:tx>
            <c:strRef>
              <c:f>Presupuesto!$A$11</c:f>
              <c:strCache>
                <c:ptCount val="1"/>
                <c:pt idx="0">
                  <c:v>Saldo de Gastos</c:v>
                </c:pt>
              </c:strCache>
            </c:strRef>
          </c:tx>
          <c:spPr>
            <a:ln w="31750">
              <a:solidFill>
                <a:srgbClr val="FF0000"/>
              </a:solidFill>
            </a:ln>
          </c:spPr>
          <c:marker>
            <c:symbol val="circle"/>
            <c:size val="7"/>
            <c:spPr>
              <a:solidFill>
                <a:srgbClr val="FF0000"/>
              </a:solidFill>
              <a:ln>
                <a:solidFill>
                  <a:srgbClr val="FF0000"/>
                </a:solidFill>
              </a:ln>
            </c:spPr>
          </c:marker>
          <c:cat>
            <c:strRef>
              <c:f>Presupuesto!$B$6:$M$6</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Presupuesto!$B$11:$M$11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C18B-431F-9667-3E630C312B34}"/>
            </c:ext>
          </c:extLst>
        </c:ser>
        <c:dLbls>
          <c:showLegendKey val="0"/>
          <c:showVal val="0"/>
          <c:showCatName val="0"/>
          <c:showSerName val="0"/>
          <c:showPercent val="0"/>
          <c:showBubbleSize val="0"/>
        </c:dLbls>
        <c:marker val="1"/>
        <c:smooth val="0"/>
        <c:axId val="2116374328"/>
        <c:axId val="2116378760"/>
      </c:lineChart>
      <c:catAx>
        <c:axId val="2116374328"/>
        <c:scaling>
          <c:orientation val="minMax"/>
        </c:scaling>
        <c:delete val="0"/>
        <c:axPos val="b"/>
        <c:numFmt formatCode="General" sourceLinked="1"/>
        <c:majorTickMark val="out"/>
        <c:minorTickMark val="none"/>
        <c:tickLblPos val="low"/>
        <c:txPr>
          <a:bodyPr rot="0" vert="horz"/>
          <a:lstStyle/>
          <a:p>
            <a:pPr>
              <a:defRPr/>
            </a:pPr>
            <a:endParaRPr lang="es-MX"/>
          </a:p>
        </c:txPr>
        <c:crossAx val="2116378760"/>
        <c:crossesAt val="0"/>
        <c:auto val="1"/>
        <c:lblAlgn val="ctr"/>
        <c:lblOffset val="100"/>
        <c:tickLblSkip val="1"/>
        <c:tickMarkSkip val="1"/>
        <c:noMultiLvlLbl val="0"/>
      </c:catAx>
      <c:valAx>
        <c:axId val="2116378760"/>
        <c:scaling>
          <c:orientation val="minMax"/>
        </c:scaling>
        <c:delete val="0"/>
        <c:axPos val="l"/>
        <c:numFmt formatCode="#,##0_);[Red]\(#,##0\)" sourceLinked="1"/>
        <c:majorTickMark val="out"/>
        <c:minorTickMark val="none"/>
        <c:tickLblPos val="nextTo"/>
        <c:txPr>
          <a:bodyPr rot="0" vert="horz"/>
          <a:lstStyle/>
          <a:p>
            <a:pPr>
              <a:defRPr/>
            </a:pPr>
            <a:endParaRPr lang="es-MX"/>
          </a:p>
        </c:txPr>
        <c:crossAx val="2116374328"/>
        <c:crosses val="autoZero"/>
        <c:crossBetween val="between"/>
      </c:valAx>
      <c:spPr>
        <a:noFill/>
        <a:ln w="25400">
          <a:noFill/>
        </a:ln>
      </c:spPr>
    </c:plotArea>
    <c:legend>
      <c:legendPos val="r"/>
      <c:layout>
        <c:manualLayout>
          <c:xMode val="edge"/>
          <c:yMode val="edge"/>
          <c:x val="7.0005030621172401E-2"/>
          <c:y val="2.0161290322580599E-2"/>
          <c:w val="0.90981561679790002"/>
          <c:h val="0.100806451612903"/>
        </c:manualLayout>
      </c:layout>
      <c:overlay val="0"/>
    </c:legend>
    <c:plotVisOnly val="0"/>
    <c:dispBlanksAs val="gap"/>
    <c:showDLblsOverMax val="0"/>
  </c:chart>
  <c:spPr>
    <a:noFill/>
    <a:ln>
      <a:noFill/>
    </a:ln>
  </c:spPr>
  <c:txPr>
    <a:bodyPr/>
    <a:lstStyle/>
    <a:p>
      <a:pPr>
        <a:defRPr>
          <a:latin typeface="+mn-lt"/>
        </a:defRPr>
      </a:pPr>
      <a:endParaRPr lang="es-MX"/>
    </a:p>
  </c:txPr>
  <c:printSettings>
    <c:headerFooter alignWithMargins="0"/>
    <c:pageMargins b="1" l="0.75" r="0.75" t="1" header="0.5" footer="0.5"/>
    <c:pageSetup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Transporte!$A$1</c:f>
              <c:strCache>
                <c:ptCount val="1"/>
                <c:pt idx="0">
                  <c:v>Transporte</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Transporte!$A$2:$A$7</c:f>
              <c:strCache>
                <c:ptCount val="6"/>
                <c:pt idx="0">
                  <c:v>Crédito de automóvil</c:v>
                </c:pt>
                <c:pt idx="1">
                  <c:v>Gasolina</c:v>
                </c:pt>
                <c:pt idx="2">
                  <c:v>Camion/Taxi/Metro</c:v>
                </c:pt>
                <c:pt idx="3">
                  <c:v>Reparaciones</c:v>
                </c:pt>
                <c:pt idx="4">
                  <c:v>Tenencia/Licencia/Verificación</c:v>
                </c:pt>
                <c:pt idx="5">
                  <c:v>Otros</c:v>
                </c:pt>
              </c:strCache>
            </c:strRef>
          </c:cat>
          <c:val>
            <c:numRef>
              <c:f>Transporte!$O$2:$O$7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FADA-4244-B467-423EB234CFC2}"/>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Salud!$A$1</c:f>
              <c:strCache>
                <c:ptCount val="1"/>
                <c:pt idx="0">
                  <c:v>Salud</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Salud!$A$2:$A$6</c:f>
              <c:strCache>
                <c:ptCount val="5"/>
                <c:pt idx="0">
                  <c:v>Doctor/Dentista</c:v>
                </c:pt>
                <c:pt idx="1">
                  <c:v>Medicinas/Farmacia</c:v>
                </c:pt>
                <c:pt idx="2">
                  <c:v>Lentes/nutrición</c:v>
                </c:pt>
                <c:pt idx="3">
                  <c:v>Emergencias</c:v>
                </c:pt>
                <c:pt idx="4">
                  <c:v>Otros</c:v>
                </c:pt>
              </c:strCache>
            </c:strRef>
          </c:cat>
          <c:val>
            <c:numRef>
              <c:f>Salud!$O$2:$O$6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BC1E-4B71-A1FE-557DF4DA5125}"/>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Seguro!$A$1</c:f>
              <c:strCache>
                <c:ptCount val="1"/>
                <c:pt idx="0">
                  <c:v>Seguro</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Seguro!$A$2:$A$6</c:f>
              <c:strCache>
                <c:ptCount val="5"/>
                <c:pt idx="0">
                  <c:v>Automovil</c:v>
                </c:pt>
                <c:pt idx="1">
                  <c:v>Gastos Medicos</c:v>
                </c:pt>
                <c:pt idx="2">
                  <c:v>Casa</c:v>
                </c:pt>
                <c:pt idx="3">
                  <c:v>Vida</c:v>
                </c:pt>
                <c:pt idx="4">
                  <c:v>Otros</c:v>
                </c:pt>
              </c:strCache>
            </c:strRef>
          </c:cat>
          <c:val>
            <c:numRef>
              <c:f>Seguro!$O$2:$O$6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AFD6-4E1C-B525-68BF32D68C56}"/>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Educación!$A$1</c:f>
              <c:strCache>
                <c:ptCount val="1"/>
                <c:pt idx="0">
                  <c:v>Educacion</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Educación!$A$2:$A$5</c:f>
              <c:strCache>
                <c:ptCount val="4"/>
                <c:pt idx="0">
                  <c:v>Colegiatura</c:v>
                </c:pt>
                <c:pt idx="1">
                  <c:v>Libros</c:v>
                </c:pt>
                <c:pt idx="2">
                  <c:v>Papelería/Materiales</c:v>
                </c:pt>
                <c:pt idx="3">
                  <c:v>Otros</c:v>
                </c:pt>
              </c:strCache>
            </c:strRef>
          </c:cat>
          <c:val>
            <c:numRef>
              <c:f>Educación!$O$2:$O$5</c:f>
              <c:numCache>
                <c:formatCode>#,##0</c:formatCode>
                <c:ptCount val="4"/>
                <c:pt idx="0">
                  <c:v>0</c:v>
                </c:pt>
                <c:pt idx="1">
                  <c:v>0</c:v>
                </c:pt>
                <c:pt idx="2">
                  <c:v>0</c:v>
                </c:pt>
                <c:pt idx="3">
                  <c:v>0</c:v>
                </c:pt>
              </c:numCache>
            </c:numRef>
          </c:val>
          <c:extLst>
            <c:ext xmlns:c16="http://schemas.microsoft.com/office/drawing/2014/chart" uri="{C3380CC4-5D6E-409C-BE32-E72D297353CC}">
              <c16:uniqueId val="{00000000-8227-4974-B43A-B4D9EEEB5ED5}"/>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Donaciones!$A$1</c:f>
              <c:strCache>
                <c:ptCount val="1"/>
                <c:pt idx="0">
                  <c:v>Donaciones/Regalos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Donaciones!$A$2:$A$5</c:f>
              <c:strCache>
                <c:ptCount val="4"/>
                <c:pt idx="0">
                  <c:v>Regalos</c:v>
                </c:pt>
                <c:pt idx="1">
                  <c:v>Donaciones</c:v>
                </c:pt>
                <c:pt idx="2">
                  <c:v>Diezmos</c:v>
                </c:pt>
                <c:pt idx="3">
                  <c:v>Otros</c:v>
                </c:pt>
              </c:strCache>
            </c:strRef>
          </c:cat>
          <c:val>
            <c:numRef>
              <c:f>Donaciones!$O$2:$O$5</c:f>
              <c:numCache>
                <c:formatCode>#,##0</c:formatCode>
                <c:ptCount val="4"/>
                <c:pt idx="0">
                  <c:v>0</c:v>
                </c:pt>
                <c:pt idx="1">
                  <c:v>0</c:v>
                </c:pt>
                <c:pt idx="2">
                  <c:v>0</c:v>
                </c:pt>
                <c:pt idx="3">
                  <c:v>0</c:v>
                </c:pt>
              </c:numCache>
            </c:numRef>
          </c:val>
          <c:extLst>
            <c:ext xmlns:c16="http://schemas.microsoft.com/office/drawing/2014/chart" uri="{C3380CC4-5D6E-409C-BE32-E72D297353CC}">
              <c16:uniqueId val="{00000000-3B08-4F70-BB9A-F16C45B8CF25}"/>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Pasivos!$A$1</c:f>
              <c:strCache>
                <c:ptCount val="1"/>
                <c:pt idx="0">
                  <c:v>Pasivos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Pasivos!$A$2:$A$11</c:f>
              <c:strCache>
                <c:ptCount val="10"/>
                <c:pt idx="0">
                  <c:v>Credito Escolar</c:v>
                </c:pt>
                <c:pt idx="1">
                  <c:v>Otros Creditos</c:v>
                </c:pt>
                <c:pt idx="2">
                  <c:v>Tarjeta de Credito #1</c:v>
                </c:pt>
                <c:pt idx="3">
                  <c:v>Tarjeta de Credito #2</c:v>
                </c:pt>
                <c:pt idx="4">
                  <c:v>Tarjeta de Credito #3</c:v>
                </c:pt>
                <c:pt idx="5">
                  <c:v>Pension Alimenticia</c:v>
                </c:pt>
                <c:pt idx="6">
                  <c:v>Impuestos Federales</c:v>
                </c:pt>
                <c:pt idx="7">
                  <c:v>Impuestos Locales</c:v>
                </c:pt>
                <c:pt idx="8">
                  <c:v>Gastos Legales</c:v>
                </c:pt>
                <c:pt idx="9">
                  <c:v>Otros</c:v>
                </c:pt>
              </c:strCache>
            </c:strRef>
          </c:cat>
          <c:val>
            <c:numRef>
              <c:f>Pasivos!$O$2:$O$11</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3747-44CB-B360-AE065AB0150B}"/>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'Gtos Negocio'!$A$1</c:f>
              <c:strCache>
                <c:ptCount val="1"/>
                <c:pt idx="0">
                  <c:v>Gastos de Negocio</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'Gtos Negocio'!$A$2:$A$5</c:f>
              <c:strCache>
                <c:ptCount val="4"/>
                <c:pt idx="0">
                  <c:v>Gastos Deducibles</c:v>
                </c:pt>
                <c:pt idx="1">
                  <c:v>Gastos No Deducibles</c:v>
                </c:pt>
                <c:pt idx="2">
                  <c:v>Otros</c:v>
                </c:pt>
                <c:pt idx="3">
                  <c:v>Otros</c:v>
                </c:pt>
              </c:strCache>
            </c:strRef>
          </c:cat>
          <c:val>
            <c:numRef>
              <c:f>'Gtos Negocio'!$O$2:$O$5</c:f>
              <c:numCache>
                <c:formatCode>#,##0</c:formatCode>
                <c:ptCount val="4"/>
                <c:pt idx="0">
                  <c:v>0</c:v>
                </c:pt>
                <c:pt idx="1">
                  <c:v>0</c:v>
                </c:pt>
                <c:pt idx="2">
                  <c:v>0</c:v>
                </c:pt>
                <c:pt idx="3">
                  <c:v>0</c:v>
                </c:pt>
              </c:numCache>
            </c:numRef>
          </c:val>
          <c:extLst>
            <c:ext xmlns:c16="http://schemas.microsoft.com/office/drawing/2014/chart" uri="{C3380CC4-5D6E-409C-BE32-E72D297353CC}">
              <c16:uniqueId val="{00000000-81E7-4911-B2E9-7BE048942F8C}"/>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Diversión!$A$1</c:f>
              <c:strCache>
                <c:ptCount val="1"/>
                <c:pt idx="0">
                  <c:v>Diversion</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Diversión!$A$2:$A$14</c:f>
              <c:strCache>
                <c:ptCount val="13"/>
                <c:pt idx="0">
                  <c:v>Videos/DVDs</c:v>
                </c:pt>
                <c:pt idx="1">
                  <c:v>Musica</c:v>
                </c:pt>
                <c:pt idx="2">
                  <c:v>Juegos</c:v>
                </c:pt>
                <c:pt idx="3">
                  <c:v>Rentas</c:v>
                </c:pt>
                <c:pt idx="4">
                  <c:v>Cine/Teatro</c:v>
                </c:pt>
                <c:pt idx="5">
                  <c:v>Conciertos</c:v>
                </c:pt>
                <c:pt idx="6">
                  <c:v>Libros</c:v>
                </c:pt>
                <c:pt idx="7">
                  <c:v>Pasatiempos</c:v>
                </c:pt>
                <c:pt idx="8">
                  <c:v>Fotografía</c:v>
                </c:pt>
                <c:pt idx="9">
                  <c:v>Deportes</c:v>
                </c:pt>
                <c:pt idx="10">
                  <c:v>Salidas</c:v>
                </c:pt>
                <c:pt idx="11">
                  <c:v>Juguetes/Tecnología</c:v>
                </c:pt>
                <c:pt idx="12">
                  <c:v>Otros</c:v>
                </c:pt>
              </c:strCache>
            </c:strRef>
          </c:cat>
          <c:val>
            <c:numRef>
              <c:f>Diversión!$O$1:$O$14</c:f>
              <c:numCache>
                <c:formatCode>#,##0</c:formatCode>
                <c:ptCount val="14"/>
                <c:pt idx="0" formatCode="_(* #,##0.00_);_(* \(#,##0.00\);_(* &quot;-&quot;??_);_(@_)">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4D7D-4BBE-A3AC-C4B0CD87A3F7}"/>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Mascotas!$A$1</c:f>
              <c:strCache>
                <c:ptCount val="1"/>
                <c:pt idx="0">
                  <c:v>Mascotas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Mascotas!$A$2:$A$5</c:f>
              <c:strCache>
                <c:ptCount val="4"/>
                <c:pt idx="0">
                  <c:v>Comida</c:v>
                </c:pt>
                <c:pt idx="1">
                  <c:v>Veterinario/Medicinas</c:v>
                </c:pt>
                <c:pt idx="2">
                  <c:v>Juguetes/Suministros</c:v>
                </c:pt>
                <c:pt idx="3">
                  <c:v>Otros</c:v>
                </c:pt>
              </c:strCache>
            </c:strRef>
          </c:cat>
          <c:val>
            <c:numRef>
              <c:f>Mascotas!$O$2:$O$5</c:f>
              <c:numCache>
                <c:formatCode>#,##0</c:formatCode>
                <c:ptCount val="4"/>
                <c:pt idx="0">
                  <c:v>0</c:v>
                </c:pt>
                <c:pt idx="1">
                  <c:v>0</c:v>
                </c:pt>
                <c:pt idx="2">
                  <c:v>0</c:v>
                </c:pt>
                <c:pt idx="3">
                  <c:v>0</c:v>
                </c:pt>
              </c:numCache>
            </c:numRef>
          </c:val>
          <c:extLst>
            <c:ext xmlns:c16="http://schemas.microsoft.com/office/drawing/2014/chart" uri="{C3380CC4-5D6E-409C-BE32-E72D297353CC}">
              <c16:uniqueId val="{00000000-07B8-46E0-BD31-8458750C2CC0}"/>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Suscripciones!$A$1</c:f>
              <c:strCache>
                <c:ptCount val="1"/>
                <c:pt idx="0">
                  <c:v>Suscripciones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Suscripciones!$A$2:$A$6</c:f>
              <c:strCache>
                <c:ptCount val="5"/>
                <c:pt idx="0">
                  <c:v>Periodico</c:v>
                </c:pt>
                <c:pt idx="1">
                  <c:v>Revistas</c:v>
                </c:pt>
                <c:pt idx="2">
                  <c:v>Membresias</c:v>
                </c:pt>
                <c:pt idx="3">
                  <c:v>Otros</c:v>
                </c:pt>
                <c:pt idx="4">
                  <c:v>Otros</c:v>
                </c:pt>
              </c:strCache>
            </c:strRef>
          </c:cat>
          <c:val>
            <c:numRef>
              <c:f>Suscripciones!$O$2:$O$6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0590-4EA5-9069-F5A248C1952E}"/>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35"/>
    </mc:Choice>
    <mc:Fallback>
      <c:style val="35"/>
    </mc:Fallback>
  </mc:AlternateContent>
  <c:chart>
    <c:autoTitleDeleted val="1"/>
    <c:plotArea>
      <c:layout>
        <c:manualLayout>
          <c:layoutTarget val="inner"/>
          <c:xMode val="edge"/>
          <c:yMode val="edge"/>
          <c:x val="0.13302767191494899"/>
          <c:y val="0.14859496029022501"/>
          <c:w val="0.830276159193305"/>
          <c:h val="0.71486224139621501"/>
        </c:manualLayout>
      </c:layout>
      <c:barChart>
        <c:barDir val="col"/>
        <c:grouping val="clustered"/>
        <c:varyColors val="0"/>
        <c:ser>
          <c:idx val="0"/>
          <c:order val="0"/>
          <c:tx>
            <c:strRef>
              <c:f>Presupuesto!$A$12</c:f>
              <c:strCache>
                <c:ptCount val="1"/>
                <c:pt idx="0">
                  <c:v>Saldo de Ahorro</c:v>
                </c:pt>
              </c:strCache>
            </c:strRef>
          </c:tx>
          <c:spPr>
            <a:solidFill>
              <a:srgbClr val="213360"/>
            </a:solidFill>
            <a:ln>
              <a:solidFill>
                <a:schemeClr val="accent1">
                  <a:lumMod val="75000"/>
                </a:schemeClr>
              </a:solidFill>
            </a:ln>
          </c:spPr>
          <c:invertIfNegative val="0"/>
          <c:cat>
            <c:strRef>
              <c:f>Presupuesto!$B$6:$M$6</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Presupuesto!$B$12:$M$12</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BDF-45E8-807B-AD8FB6EF678A}"/>
            </c:ext>
          </c:extLst>
        </c:ser>
        <c:dLbls>
          <c:showLegendKey val="0"/>
          <c:showVal val="0"/>
          <c:showCatName val="0"/>
          <c:showSerName val="0"/>
          <c:showPercent val="0"/>
          <c:showBubbleSize val="0"/>
        </c:dLbls>
        <c:gapWidth val="70"/>
        <c:axId val="2117382952"/>
        <c:axId val="2117385880"/>
      </c:barChart>
      <c:catAx>
        <c:axId val="2117382952"/>
        <c:scaling>
          <c:orientation val="minMax"/>
        </c:scaling>
        <c:delete val="0"/>
        <c:axPos val="b"/>
        <c:numFmt formatCode="General" sourceLinked="1"/>
        <c:majorTickMark val="out"/>
        <c:minorTickMark val="none"/>
        <c:tickLblPos val="nextTo"/>
        <c:txPr>
          <a:bodyPr rot="0" vert="horz"/>
          <a:lstStyle/>
          <a:p>
            <a:pPr>
              <a:defRPr/>
            </a:pPr>
            <a:endParaRPr lang="es-MX"/>
          </a:p>
        </c:txPr>
        <c:crossAx val="2117385880"/>
        <c:crossesAt val="0"/>
        <c:auto val="1"/>
        <c:lblAlgn val="ctr"/>
        <c:lblOffset val="100"/>
        <c:tickLblSkip val="1"/>
        <c:tickMarkSkip val="1"/>
        <c:noMultiLvlLbl val="0"/>
      </c:catAx>
      <c:valAx>
        <c:axId val="2117385880"/>
        <c:scaling>
          <c:orientation val="minMax"/>
        </c:scaling>
        <c:delete val="0"/>
        <c:axPos val="l"/>
        <c:numFmt formatCode="#,##0_);[Red]\(#,##0\)" sourceLinked="1"/>
        <c:majorTickMark val="out"/>
        <c:minorTickMark val="none"/>
        <c:tickLblPos val="nextTo"/>
        <c:txPr>
          <a:bodyPr rot="0" vert="horz"/>
          <a:lstStyle/>
          <a:p>
            <a:pPr>
              <a:defRPr/>
            </a:pPr>
            <a:endParaRPr lang="es-MX"/>
          </a:p>
        </c:txPr>
        <c:crossAx val="2117382952"/>
        <c:crosses val="autoZero"/>
        <c:crossBetween val="between"/>
      </c:valAx>
      <c:spPr>
        <a:noFill/>
        <a:ln w="25400">
          <a:noFill/>
        </a:ln>
      </c:spPr>
    </c:plotArea>
    <c:legend>
      <c:legendPos val="r"/>
      <c:layout>
        <c:manualLayout>
          <c:xMode val="edge"/>
          <c:yMode val="edge"/>
          <c:x val="0.32110127703608499"/>
          <c:y val="2.0080400039219501E-2"/>
          <c:w val="0.39220227409407499"/>
          <c:h val="0.100402000196098"/>
        </c:manualLayout>
      </c:layout>
      <c:overlay val="0"/>
    </c:legend>
    <c:plotVisOnly val="0"/>
    <c:dispBlanksAs val="gap"/>
    <c:showDLblsOverMax val="0"/>
  </c:chart>
  <c:spPr>
    <a:noFill/>
    <a:ln>
      <a:noFill/>
    </a:ln>
  </c:spPr>
  <c:printSettings>
    <c:headerFooter alignWithMargins="0"/>
    <c:pageMargins b="1" l="0.75" r="0.75"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Vacaciones!$A$1</c:f>
              <c:strCache>
                <c:ptCount val="1"/>
                <c:pt idx="0">
                  <c:v>Vacaciones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Vacaciones!$A$2:$A$7</c:f>
              <c:strCache>
                <c:ptCount val="6"/>
                <c:pt idx="0">
                  <c:v>Viaje</c:v>
                </c:pt>
                <c:pt idx="1">
                  <c:v>Hospedaje</c:v>
                </c:pt>
                <c:pt idx="2">
                  <c:v>Comida</c:v>
                </c:pt>
                <c:pt idx="3">
                  <c:v>Renta de Auto</c:v>
                </c:pt>
                <c:pt idx="4">
                  <c:v>Diversion</c:v>
                </c:pt>
                <c:pt idx="5">
                  <c:v>Otros</c:v>
                </c:pt>
              </c:strCache>
            </c:strRef>
          </c:cat>
          <c:val>
            <c:numRef>
              <c:f>Vacaciones!$O$2:$O$7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E69E-4B9D-A274-EED7B0095185}"/>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Miscelaneos!$A$1</c:f>
              <c:strCache>
                <c:ptCount val="1"/>
                <c:pt idx="0">
                  <c:v>Miscelaneos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Miscelaneos!$A$2:$A$6</c:f>
              <c:strCache>
                <c:ptCount val="5"/>
                <c:pt idx="0">
                  <c:v>Comisiones Bancarias</c:v>
                </c:pt>
                <c:pt idx="1">
                  <c:v>Otros</c:v>
                </c:pt>
                <c:pt idx="2">
                  <c:v>Otros</c:v>
                </c:pt>
                <c:pt idx="3">
                  <c:v>Otros</c:v>
                </c:pt>
                <c:pt idx="4">
                  <c:v>Otros</c:v>
                </c:pt>
              </c:strCache>
            </c:strRef>
          </c:cat>
          <c:val>
            <c:numRef>
              <c:f>Miscelaneos!$O$2:$O$6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6898-4F31-8CC1-8BAB7DFDCB4E}"/>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Presupuesto!$A$38</c:f>
              <c:strCache>
                <c:ptCount val="1"/>
                <c:pt idx="0">
                  <c:v>Ahorros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Presupuesto!$A$39:$A$44</c:f>
              <c:strCache>
                <c:ptCount val="6"/>
                <c:pt idx="0">
                  <c:v>A la cuenta de ahorro</c:v>
                </c:pt>
                <c:pt idx="1">
                  <c:v>Al fondo de emergencias</c:v>
                </c:pt>
                <c:pt idx="2">
                  <c:v>Para el retiro</c:v>
                </c:pt>
                <c:pt idx="3">
                  <c:v>A inversiones</c:v>
                </c:pt>
                <c:pt idx="4">
                  <c:v>Al ahorro escolar</c:v>
                </c:pt>
                <c:pt idx="5">
                  <c:v>Otro</c:v>
                </c:pt>
              </c:strCache>
            </c:strRef>
          </c:cat>
          <c:val>
            <c:numRef>
              <c:f>Presupuesto!$O$39:$O$44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A0BA-4E5A-A233-142791052447}"/>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Presupuesto!$A$28</c:f>
              <c:strCache>
                <c:ptCount val="1"/>
                <c:pt idx="0">
                  <c:v>Ingresos</c:v>
                </c:pt>
              </c:strCache>
            </c:strRef>
          </c:tx>
          <c:dPt>
            <c:idx val="3"/>
            <c:bubble3D val="0"/>
            <c:spPr>
              <a:solidFill>
                <a:schemeClr val="accent4">
                  <a:lumMod val="75000"/>
                </a:schemeClr>
              </a:solidFill>
            </c:spPr>
            <c:extLst>
              <c:ext xmlns:c16="http://schemas.microsoft.com/office/drawing/2014/chart" uri="{C3380CC4-5D6E-409C-BE32-E72D297353CC}">
                <c16:uniqueId val="{00000002-786E-47D5-9F18-DD62D8A694F1}"/>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Presupuesto!$A$29:$A$35</c:f>
              <c:strCache>
                <c:ptCount val="7"/>
                <c:pt idx="0">
                  <c:v>Sueldos, salarios y comisiones</c:v>
                </c:pt>
                <c:pt idx="1">
                  <c:v>Ingresos por intereses</c:v>
                </c:pt>
                <c:pt idx="2">
                  <c:v>Dividendos</c:v>
                </c:pt>
                <c:pt idx="3">
                  <c:v>Ingresos extraordinarios</c:v>
                </c:pt>
                <c:pt idx="4">
                  <c:v>Reembolsos</c:v>
                </c:pt>
                <c:pt idx="5">
                  <c:v>Otros</c:v>
                </c:pt>
                <c:pt idx="6">
                  <c:v>Transferencia del ahorro</c:v>
                </c:pt>
              </c:strCache>
            </c:strRef>
          </c:cat>
          <c:val>
            <c:numRef>
              <c:f>Presupuesto!$O$29:$O$35</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786E-47D5-9F18-DD62D8A694F1}"/>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Presupuesto!$A$48</c:f>
              <c:strCache>
                <c:ptCount val="1"/>
                <c:pt idx="0">
                  <c:v>Gastos Totales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Presupuesto!$A$49:$A$63</c:f>
              <c:strCache>
                <c:ptCount val="15"/>
                <c:pt idx="0">
                  <c:v>Gastos de Casa</c:v>
                </c:pt>
                <c:pt idx="1">
                  <c:v>Vida Diaria</c:v>
                </c:pt>
                <c:pt idx="2">
                  <c:v>Niños</c:v>
                </c:pt>
                <c:pt idx="3">
                  <c:v>Transporte</c:v>
                </c:pt>
                <c:pt idx="4">
                  <c:v>Salud</c:v>
                </c:pt>
                <c:pt idx="5">
                  <c:v>Seguro</c:v>
                </c:pt>
                <c:pt idx="6">
                  <c:v>Educacion</c:v>
                </c:pt>
                <c:pt idx="7">
                  <c:v>Donaciones/Regalos</c:v>
                </c:pt>
                <c:pt idx="8">
                  <c:v>Pasivos</c:v>
                </c:pt>
                <c:pt idx="9">
                  <c:v>Gastos de Negocio</c:v>
                </c:pt>
                <c:pt idx="10">
                  <c:v>Diversion</c:v>
                </c:pt>
                <c:pt idx="11">
                  <c:v>Mascotas</c:v>
                </c:pt>
                <c:pt idx="12">
                  <c:v>Suscripciones</c:v>
                </c:pt>
                <c:pt idx="13">
                  <c:v>Vacaciones</c:v>
                </c:pt>
                <c:pt idx="14">
                  <c:v>Miscelaneos</c:v>
                </c:pt>
              </c:strCache>
            </c:strRef>
          </c:cat>
          <c:val>
            <c:numRef>
              <c:f>Presupuesto!$O$49:$O$63</c:f>
              <c:numCache>
                <c:formatCode>#,##0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0-6FA4-4A30-AC73-A375A8F51F2B}"/>
            </c:ext>
          </c:extLst>
        </c:ser>
        <c:dLbls>
          <c:showLegendKey val="0"/>
          <c:showVal val="0"/>
          <c:showCatName val="0"/>
          <c:showSerName val="0"/>
          <c:showPercent val="1"/>
          <c:showBubbleSize val="0"/>
          <c:showLeaderLines val="1"/>
        </c:dLbls>
        <c:firstSliceAng val="0"/>
      </c:pieChart>
    </c:plotArea>
    <c:legend>
      <c:legendPos val="r"/>
      <c:overlay val="0"/>
      <c:txPr>
        <a:bodyPr/>
        <a:lstStyle/>
        <a:p>
          <a:pPr>
            <a:defRPr sz="800"/>
          </a:pPr>
          <a:endParaRPr lang="es-MX"/>
        </a:p>
      </c:txPr>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Presupuesto!$A$48</c:f>
              <c:strCache>
                <c:ptCount val="1"/>
                <c:pt idx="0">
                  <c:v>Gastos Totales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Presupuesto!$A$49:$A$63</c:f>
              <c:strCache>
                <c:ptCount val="15"/>
                <c:pt idx="0">
                  <c:v>Gastos de Casa</c:v>
                </c:pt>
                <c:pt idx="1">
                  <c:v>Vida Diaria</c:v>
                </c:pt>
                <c:pt idx="2">
                  <c:v>Niños</c:v>
                </c:pt>
                <c:pt idx="3">
                  <c:v>Transporte</c:v>
                </c:pt>
                <c:pt idx="4">
                  <c:v>Salud</c:v>
                </c:pt>
                <c:pt idx="5">
                  <c:v>Seguro</c:v>
                </c:pt>
                <c:pt idx="6">
                  <c:v>Educacion</c:v>
                </c:pt>
                <c:pt idx="7">
                  <c:v>Donaciones/Regalos</c:v>
                </c:pt>
                <c:pt idx="8">
                  <c:v>Pasivos</c:v>
                </c:pt>
                <c:pt idx="9">
                  <c:v>Gastos de Negocio</c:v>
                </c:pt>
                <c:pt idx="10">
                  <c:v>Diversion</c:v>
                </c:pt>
                <c:pt idx="11">
                  <c:v>Mascotas</c:v>
                </c:pt>
                <c:pt idx="12">
                  <c:v>Suscripciones</c:v>
                </c:pt>
                <c:pt idx="13">
                  <c:v>Vacaciones</c:v>
                </c:pt>
                <c:pt idx="14">
                  <c:v>Miscelaneos</c:v>
                </c:pt>
              </c:strCache>
            </c:strRef>
          </c:cat>
          <c:val>
            <c:numRef>
              <c:f>Presupuesto!$O$49:$O$63</c:f>
              <c:numCache>
                <c:formatCode>#,##0</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extLst>
            <c:ext xmlns:c16="http://schemas.microsoft.com/office/drawing/2014/chart" uri="{C3380CC4-5D6E-409C-BE32-E72D297353CC}">
              <c16:uniqueId val="{00000000-EC29-4469-B566-05E5222A0FCA}"/>
            </c:ext>
          </c:extLst>
        </c:ser>
        <c:dLbls>
          <c:showLegendKey val="0"/>
          <c:showVal val="0"/>
          <c:showCatName val="0"/>
          <c:showSerName val="0"/>
          <c:showPercent val="1"/>
          <c:showBubbleSize val="0"/>
          <c:showLeaderLines val="1"/>
        </c:dLbls>
        <c:firstSliceAng val="0"/>
      </c:pieChart>
    </c:plotArea>
    <c:legend>
      <c:legendPos val="r"/>
      <c:overlay val="0"/>
      <c:txPr>
        <a:bodyPr/>
        <a:lstStyle/>
        <a:p>
          <a:pPr>
            <a:defRPr sz="800"/>
          </a:pPr>
          <a:endParaRPr lang="es-MX"/>
        </a:p>
      </c:txPr>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GastosdeCasa!$A$1</c:f>
              <c:strCache>
                <c:ptCount val="1"/>
                <c:pt idx="0">
                  <c:v>Gastos de Casa</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GastosdeCasa!$A$2:$A$14</c:f>
              <c:strCache>
                <c:ptCount val="13"/>
                <c:pt idx="0">
                  <c:v>Hipoteca / Renta</c:v>
                </c:pt>
                <c:pt idx="1">
                  <c:v>Electricidad</c:v>
                </c:pt>
                <c:pt idx="2">
                  <c:v>Gas/energéticos</c:v>
                </c:pt>
                <c:pt idx="3">
                  <c:v>Agua/drenaje/basura</c:v>
                </c:pt>
                <c:pt idx="4">
                  <c:v>Teléfono</c:v>
                </c:pt>
                <c:pt idx="5">
                  <c:v>Televisión por Cable</c:v>
                </c:pt>
                <c:pt idx="6">
                  <c:v>Internet</c:v>
                </c:pt>
                <c:pt idx="7">
                  <c:v>Muebles/electrodomésticos</c:v>
                </c:pt>
                <c:pt idx="8">
                  <c:v>Ayuda en casa</c:v>
                </c:pt>
                <c:pt idx="9">
                  <c:v>Implementos del hogar</c:v>
                </c:pt>
                <c:pt idx="10">
                  <c:v>Mantenimiento</c:v>
                </c:pt>
                <c:pt idx="11">
                  <c:v>Mejoras</c:v>
                </c:pt>
                <c:pt idx="12">
                  <c:v>Otros</c:v>
                </c:pt>
              </c:strCache>
            </c:strRef>
          </c:cat>
          <c:val>
            <c:numRef>
              <c:f>GastosdeCasa!$O$2:$O$14</c:f>
              <c:numCache>
                <c:formatCode>#,##0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1F00-4FA2-8F8C-EAE1829AEF93}"/>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'Vida Diaria'!$A$1</c:f>
              <c:strCache>
                <c:ptCount val="1"/>
                <c:pt idx="0">
                  <c:v>Vida Diaria</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'Vida Diaria'!$A$2:$A$11</c:f>
              <c:strCache>
                <c:ptCount val="10"/>
                <c:pt idx="0">
                  <c:v>Alimentos</c:v>
                </c:pt>
                <c:pt idx="1">
                  <c:v>Artículos Personales</c:v>
                </c:pt>
                <c:pt idx="2">
                  <c:v>Ropa</c:v>
                </c:pt>
                <c:pt idx="3">
                  <c:v>Servicios de Limpieza</c:v>
                </c:pt>
                <c:pt idx="4">
                  <c:v>Comidas fuera de casa</c:v>
                </c:pt>
                <c:pt idx="5">
                  <c:v>Tintorería</c:v>
                </c:pt>
                <c:pt idx="6">
                  <c:v>Peluqueria</c:v>
                </c:pt>
                <c:pt idx="7">
                  <c:v>Discrecionales (1)</c:v>
                </c:pt>
                <c:pt idx="8">
                  <c:v>Discrecionales (2)</c:v>
                </c:pt>
                <c:pt idx="9">
                  <c:v>Otros</c:v>
                </c:pt>
              </c:strCache>
            </c:strRef>
          </c:cat>
          <c:val>
            <c:numRef>
              <c:f>'Vida Diaria'!$O$2:$O$11</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5FBA-4D73-9B72-9335F5335769}"/>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8"/>
    </mc:Choice>
    <mc:Fallback>
      <c:style val="18"/>
    </mc:Fallback>
  </mc:AlternateContent>
  <c:chart>
    <c:title>
      <c:overlay val="0"/>
      <c:txPr>
        <a:bodyPr/>
        <a:lstStyle/>
        <a:p>
          <a:pPr>
            <a:defRPr sz="1200"/>
          </a:pPr>
          <a:endParaRPr lang="es-MX"/>
        </a:p>
      </c:txPr>
    </c:title>
    <c:autoTitleDeleted val="0"/>
    <c:plotArea>
      <c:layout/>
      <c:pieChart>
        <c:varyColors val="1"/>
        <c:ser>
          <c:idx val="0"/>
          <c:order val="0"/>
          <c:tx>
            <c:strRef>
              <c:f>Niños!$A$1</c:f>
              <c:strCache>
                <c:ptCount val="1"/>
                <c:pt idx="0">
                  <c:v>Niños</c:v>
                </c:pt>
              </c:strCache>
            </c:strRef>
          </c:tx>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Niños!$A$2:$A$9</c:f>
              <c:strCache>
                <c:ptCount val="8"/>
                <c:pt idx="0">
                  <c:v>Doctor/Dentista</c:v>
                </c:pt>
                <c:pt idx="1">
                  <c:v>Medicinas/Farmacia</c:v>
                </c:pt>
                <c:pt idx="2">
                  <c:v>Ropa</c:v>
                </c:pt>
                <c:pt idx="3">
                  <c:v>Colegiatura</c:v>
                </c:pt>
                <c:pt idx="4">
                  <c:v>Lunch escolar</c:v>
                </c:pt>
                <c:pt idx="5">
                  <c:v>Articulos escolares</c:v>
                </c:pt>
                <c:pt idx="6">
                  <c:v>Juguetes</c:v>
                </c:pt>
                <c:pt idx="7">
                  <c:v>Otros</c:v>
                </c:pt>
              </c:strCache>
            </c:strRef>
          </c:cat>
          <c:val>
            <c:numRef>
              <c:f>Niños!$O$2:$O$9</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E3B5-4DA9-BE1E-AB60A2310336}"/>
            </c:ext>
          </c:extLst>
        </c:ser>
        <c:dLbls>
          <c:showLegendKey val="0"/>
          <c:showVal val="0"/>
          <c:showCatName val="0"/>
          <c:showSerName val="0"/>
          <c:showPercent val="1"/>
          <c:showBubbleSize val="0"/>
          <c:showLeaderLines val="1"/>
        </c:dLbls>
        <c:firstSliceAng val="0"/>
      </c:pieChart>
    </c:plotArea>
    <c:legend>
      <c:legendPos val="r"/>
      <c:overlay val="0"/>
    </c:legend>
    <c:plotVisOnly val="1"/>
    <c:dispBlanksAs val="gap"/>
    <c:showDLblsOverMax val="0"/>
  </c:chart>
  <c:spPr>
    <a:noFill/>
    <a:ln>
      <a:noFill/>
    </a:ln>
  </c:spPr>
  <c:txPr>
    <a:bodyPr/>
    <a:lstStyle/>
    <a:p>
      <a:pPr>
        <a:defRPr>
          <a:latin typeface="Arial"/>
          <a:cs typeface="Arial"/>
        </a:defRPr>
      </a:pPr>
      <a:endParaRPr lang="es-MX"/>
    </a:p>
  </c:tx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0</xdr:col>
      <xdr:colOff>369794</xdr:colOff>
      <xdr:row>13</xdr:row>
      <xdr:rowOff>113179</xdr:rowOff>
    </xdr:from>
    <xdr:to>
      <xdr:col>5</xdr:col>
      <xdr:colOff>470647</xdr:colOff>
      <xdr:row>25</xdr:row>
      <xdr:rowOff>156883</xdr:rowOff>
    </xdr:to>
    <xdr:graphicFrame macro="">
      <xdr:nvGraphicFramePr>
        <xdr:cNvPr id="2" name="Chart 10">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144370</xdr:colOff>
      <xdr:row>13</xdr:row>
      <xdr:rowOff>117662</xdr:rowOff>
    </xdr:from>
    <xdr:to>
      <xdr:col>14</xdr:col>
      <xdr:colOff>324971</xdr:colOff>
      <xdr:row>25</xdr:row>
      <xdr:rowOff>145677</xdr:rowOff>
    </xdr:to>
    <xdr:graphicFrame macro="">
      <xdr:nvGraphicFramePr>
        <xdr:cNvPr id="3" name="Chart 11">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0</xdr:colOff>
      <xdr:row>37</xdr:row>
      <xdr:rowOff>0</xdr:rowOff>
    </xdr:from>
    <xdr:to>
      <xdr:col>20</xdr:col>
      <xdr:colOff>0</xdr:colOff>
      <xdr:row>46</xdr:row>
      <xdr:rowOff>0</xdr:rowOff>
    </xdr:to>
    <xdr:graphicFrame macro="">
      <xdr:nvGraphicFramePr>
        <xdr:cNvPr id="11" name="Chart 10">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27</xdr:row>
      <xdr:rowOff>0</xdr:rowOff>
    </xdr:from>
    <xdr:to>
      <xdr:col>20</xdr:col>
      <xdr:colOff>0</xdr:colOff>
      <xdr:row>35</xdr:row>
      <xdr:rowOff>50800</xdr:rowOff>
    </xdr:to>
    <xdr:graphicFrame macro="">
      <xdr:nvGraphicFramePr>
        <xdr:cNvPr id="13" name="Chart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47</xdr:row>
      <xdr:rowOff>0</xdr:rowOff>
    </xdr:from>
    <xdr:to>
      <xdr:col>20</xdr:col>
      <xdr:colOff>0</xdr:colOff>
      <xdr:row>64</xdr:row>
      <xdr:rowOff>50800</xdr:rowOff>
    </xdr:to>
    <xdr:graphicFrame macro="">
      <xdr:nvGraphicFramePr>
        <xdr:cNvPr id="29" name="Chart 28">
          <a:extLst>
            <a:ext uri="{FF2B5EF4-FFF2-40B4-BE49-F238E27FC236}">
              <a16:creationId xmlns:a16="http://schemas.microsoft.com/office/drawing/2014/main" id="{00000000-0008-0000-00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190500</xdr:colOff>
      <xdr:row>6</xdr:row>
      <xdr:rowOff>88900</xdr:rowOff>
    </xdr:from>
    <xdr:to>
      <xdr:col>20</xdr:col>
      <xdr:colOff>190500</xdr:colOff>
      <xdr:row>26</xdr:row>
      <xdr:rowOff>12700</xdr:rowOff>
    </xdr:to>
    <xdr:graphicFrame macro="">
      <xdr:nvGraphicFramePr>
        <xdr:cNvPr id="30" name="Chart 29">
          <a:extLst>
            <a:ext uri="{FF2B5EF4-FFF2-40B4-BE49-F238E27FC236}">
              <a16:creationId xmlns:a16="http://schemas.microsoft.com/office/drawing/2014/main" id="{00000000-0008-0000-00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7</xdr:row>
      <xdr:rowOff>12700</xdr:rowOff>
    </xdr:to>
    <xdr:graphicFrame macro="">
      <xdr:nvGraphicFramePr>
        <xdr:cNvPr id="2" name="Chart 19">
          <a:extLst>
            <a:ext uri="{FF2B5EF4-FFF2-40B4-BE49-F238E27FC236}">
              <a16:creationId xmlns:a16="http://schemas.microsoft.com/office/drawing/2014/main" id="{EDDCF289-2D12-4D45-820A-389B6E4C6D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12</xdr:row>
      <xdr:rowOff>101600</xdr:rowOff>
    </xdr:to>
    <xdr:graphicFrame macro="">
      <xdr:nvGraphicFramePr>
        <xdr:cNvPr id="2" name="Chart 20">
          <a:extLst>
            <a:ext uri="{FF2B5EF4-FFF2-40B4-BE49-F238E27FC236}">
              <a16:creationId xmlns:a16="http://schemas.microsoft.com/office/drawing/2014/main" id="{C3F3998A-D532-4513-9FEA-9419660A87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7</xdr:row>
      <xdr:rowOff>25400</xdr:rowOff>
    </xdr:to>
    <xdr:graphicFrame macro="">
      <xdr:nvGraphicFramePr>
        <xdr:cNvPr id="2" name="Chart 21">
          <a:extLst>
            <a:ext uri="{FF2B5EF4-FFF2-40B4-BE49-F238E27FC236}">
              <a16:creationId xmlns:a16="http://schemas.microsoft.com/office/drawing/2014/main" id="{09249A1B-FFC2-465E-8207-C74CB5A594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16</xdr:row>
      <xdr:rowOff>0</xdr:rowOff>
    </xdr:to>
    <xdr:graphicFrame macro="">
      <xdr:nvGraphicFramePr>
        <xdr:cNvPr id="2" name="Chart 22">
          <a:extLst>
            <a:ext uri="{FF2B5EF4-FFF2-40B4-BE49-F238E27FC236}">
              <a16:creationId xmlns:a16="http://schemas.microsoft.com/office/drawing/2014/main" id="{148CF324-4427-4AB9-9C3C-A1A74F7963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7</xdr:row>
      <xdr:rowOff>38100</xdr:rowOff>
    </xdr:to>
    <xdr:graphicFrame macro="">
      <xdr:nvGraphicFramePr>
        <xdr:cNvPr id="2" name="Chart 23">
          <a:extLst>
            <a:ext uri="{FF2B5EF4-FFF2-40B4-BE49-F238E27FC236}">
              <a16:creationId xmlns:a16="http://schemas.microsoft.com/office/drawing/2014/main" id="{3016148B-6096-46E2-AB99-502DCC8E0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7</xdr:row>
      <xdr:rowOff>127000</xdr:rowOff>
    </xdr:to>
    <xdr:graphicFrame macro="">
      <xdr:nvGraphicFramePr>
        <xdr:cNvPr id="2" name="Chart 24">
          <a:extLst>
            <a:ext uri="{FF2B5EF4-FFF2-40B4-BE49-F238E27FC236}">
              <a16:creationId xmlns:a16="http://schemas.microsoft.com/office/drawing/2014/main" id="{C9578257-F7B2-4C71-B503-51250AB563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7</xdr:row>
      <xdr:rowOff>139700</xdr:rowOff>
    </xdr:to>
    <xdr:graphicFrame macro="">
      <xdr:nvGraphicFramePr>
        <xdr:cNvPr id="2" name="Chart 25">
          <a:extLst>
            <a:ext uri="{FF2B5EF4-FFF2-40B4-BE49-F238E27FC236}">
              <a16:creationId xmlns:a16="http://schemas.microsoft.com/office/drawing/2014/main" id="{4586E652-0FE6-4877-BD1F-7E133A7024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7</xdr:row>
      <xdr:rowOff>127000</xdr:rowOff>
    </xdr:to>
    <xdr:graphicFrame macro="">
      <xdr:nvGraphicFramePr>
        <xdr:cNvPr id="2" name="Chart 26">
          <a:extLst>
            <a:ext uri="{FF2B5EF4-FFF2-40B4-BE49-F238E27FC236}">
              <a16:creationId xmlns:a16="http://schemas.microsoft.com/office/drawing/2014/main" id="{D9D18FCA-D972-4ABC-95B4-AC9CC6CE23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3257550</xdr:colOff>
      <xdr:row>0</xdr:row>
      <xdr:rowOff>104775</xdr:rowOff>
    </xdr:from>
    <xdr:to>
      <xdr:col>1</xdr:col>
      <xdr:colOff>161925</xdr:colOff>
      <xdr:row>0</xdr:row>
      <xdr:rowOff>879602</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3257550" y="104775"/>
          <a:ext cx="1962150" cy="7748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14</xdr:row>
      <xdr:rowOff>12700</xdr:rowOff>
    </xdr:to>
    <xdr:graphicFrame macro="">
      <xdr:nvGraphicFramePr>
        <xdr:cNvPr id="2" name="Chart 9">
          <a:extLst>
            <a:ext uri="{FF2B5EF4-FFF2-40B4-BE49-F238E27FC236}">
              <a16:creationId xmlns:a16="http://schemas.microsoft.com/office/drawing/2014/main" id="{63064E1A-1113-4FD6-9405-8BB05F95D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12</xdr:row>
      <xdr:rowOff>127000</xdr:rowOff>
    </xdr:to>
    <xdr:graphicFrame macro="">
      <xdr:nvGraphicFramePr>
        <xdr:cNvPr id="2" name="Chart 13">
          <a:extLst>
            <a:ext uri="{FF2B5EF4-FFF2-40B4-BE49-F238E27FC236}">
              <a16:creationId xmlns:a16="http://schemas.microsoft.com/office/drawing/2014/main" id="{C2D3DBEE-1529-48DE-A800-7C5EA6E230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10</xdr:row>
      <xdr:rowOff>127000</xdr:rowOff>
    </xdr:to>
    <xdr:graphicFrame macro="">
      <xdr:nvGraphicFramePr>
        <xdr:cNvPr id="2" name="Chart 14">
          <a:extLst>
            <a:ext uri="{FF2B5EF4-FFF2-40B4-BE49-F238E27FC236}">
              <a16:creationId xmlns:a16="http://schemas.microsoft.com/office/drawing/2014/main" id="{993331E3-E827-4787-B819-35AF63D648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8</xdr:row>
      <xdr:rowOff>127000</xdr:rowOff>
    </xdr:to>
    <xdr:graphicFrame macro="">
      <xdr:nvGraphicFramePr>
        <xdr:cNvPr id="2" name="Chart 15">
          <a:extLst>
            <a:ext uri="{FF2B5EF4-FFF2-40B4-BE49-F238E27FC236}">
              <a16:creationId xmlns:a16="http://schemas.microsoft.com/office/drawing/2014/main" id="{F8BF439D-DEEA-495F-BC7C-D37E8ABB97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8</xdr:row>
      <xdr:rowOff>50800</xdr:rowOff>
    </xdr:to>
    <xdr:graphicFrame macro="">
      <xdr:nvGraphicFramePr>
        <xdr:cNvPr id="2" name="Chart 16">
          <a:extLst>
            <a:ext uri="{FF2B5EF4-FFF2-40B4-BE49-F238E27FC236}">
              <a16:creationId xmlns:a16="http://schemas.microsoft.com/office/drawing/2014/main" id="{63C1E1A9-CA82-49F8-817A-7A740F2090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8</xdr:row>
      <xdr:rowOff>12700</xdr:rowOff>
    </xdr:to>
    <xdr:graphicFrame macro="">
      <xdr:nvGraphicFramePr>
        <xdr:cNvPr id="2" name="Chart 17">
          <a:extLst>
            <a:ext uri="{FF2B5EF4-FFF2-40B4-BE49-F238E27FC236}">
              <a16:creationId xmlns:a16="http://schemas.microsoft.com/office/drawing/2014/main" id="{045F6ADB-9EBE-4C8E-B2F4-427BE8F401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15</xdr:col>
      <xdr:colOff>0</xdr:colOff>
      <xdr:row>0</xdr:row>
      <xdr:rowOff>0</xdr:rowOff>
    </xdr:from>
    <xdr:to>
      <xdr:col>20</xdr:col>
      <xdr:colOff>0</xdr:colOff>
      <xdr:row>7</xdr:row>
      <xdr:rowOff>38100</xdr:rowOff>
    </xdr:to>
    <xdr:graphicFrame macro="">
      <xdr:nvGraphicFramePr>
        <xdr:cNvPr id="2" name="Chart 18">
          <a:extLst>
            <a:ext uri="{FF2B5EF4-FFF2-40B4-BE49-F238E27FC236}">
              <a16:creationId xmlns:a16="http://schemas.microsoft.com/office/drawing/2014/main" id="{66E77F77-BD32-4C0F-ABBD-DB8E0DC722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Vertex42">
  <a:themeElements>
    <a:clrScheme name="V42-Blue2">
      <a:dk1>
        <a:sysClr val="windowText" lastClr="000000"/>
      </a:dk1>
      <a:lt1>
        <a:sysClr val="window" lastClr="FFFFFF"/>
      </a:lt1>
      <a:dk2>
        <a:srgbClr val="5E8BCE"/>
      </a:dk2>
      <a:lt2>
        <a:srgbClr val="EEECE2"/>
      </a:lt2>
      <a:accent1>
        <a:srgbClr val="3A5D9C"/>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7"/>
  <sheetViews>
    <sheetView showGridLines="0" showRowColHeaders="0" tabSelected="1" topLeftCell="A31" zoomScaleNormal="100" workbookViewId="0">
      <selection activeCell="E3" sqref="E3"/>
    </sheetView>
  </sheetViews>
  <sheetFormatPr baseColWidth="10" defaultColWidth="9" defaultRowHeight="14.4" x14ac:dyDescent="0.35"/>
  <cols>
    <col min="1" max="1" width="27.09765625" style="2" customWidth="1"/>
    <col min="2" max="13" width="7.19921875" style="2" customWidth="1"/>
    <col min="14" max="15" width="7.69921875" style="2" customWidth="1"/>
    <col min="16" max="16384" width="9" style="2"/>
  </cols>
  <sheetData>
    <row r="1" spans="1:16" s="7" customFormat="1" ht="23.4" x14ac:dyDescent="0.25">
      <c r="A1" s="20" t="s">
        <v>13</v>
      </c>
      <c r="B1" s="8"/>
      <c r="C1" s="8"/>
      <c r="D1" s="8"/>
      <c r="E1" s="8"/>
      <c r="F1" s="8"/>
      <c r="G1" s="20"/>
      <c r="H1" s="9"/>
      <c r="I1" s="9"/>
      <c r="J1" s="9"/>
      <c r="K1" s="9"/>
      <c r="L1" s="9"/>
      <c r="M1" s="9"/>
      <c r="N1" s="9"/>
      <c r="O1" s="71" t="s">
        <v>144</v>
      </c>
    </row>
    <row r="2" spans="1:16" s="1" customFormat="1" x14ac:dyDescent="0.35">
      <c r="A2" s="10"/>
      <c r="B2" s="10"/>
      <c r="C2" s="10"/>
      <c r="D2" s="10"/>
      <c r="E2" s="10"/>
      <c r="F2" s="10"/>
      <c r="G2" s="10"/>
      <c r="H2" s="11"/>
      <c r="I2" s="11"/>
      <c r="J2" s="11"/>
      <c r="K2" s="11"/>
      <c r="L2" s="11"/>
      <c r="M2" s="11"/>
      <c r="O2" s="39"/>
    </row>
    <row r="3" spans="1:16" s="3" customFormat="1" x14ac:dyDescent="0.25">
      <c r="A3" s="13"/>
      <c r="D3" s="19" t="s">
        <v>145</v>
      </c>
      <c r="E3" s="86"/>
      <c r="F3" s="13"/>
      <c r="G3" s="62"/>
      <c r="H3" s="13"/>
      <c r="I3" s="13"/>
      <c r="J3" s="13"/>
      <c r="K3" s="13"/>
      <c r="L3" s="13"/>
      <c r="M3" s="15"/>
      <c r="N3" s="15"/>
      <c r="O3" s="15"/>
      <c r="P3" s="4"/>
    </row>
    <row r="4" spans="1:16" s="3" customFormat="1" x14ac:dyDescent="0.25">
      <c r="A4" s="13"/>
      <c r="D4" s="19" t="s">
        <v>14</v>
      </c>
      <c r="E4" s="86"/>
      <c r="F4" s="13"/>
      <c r="G4" s="13"/>
      <c r="H4" s="13"/>
      <c r="I4" s="13"/>
      <c r="J4" s="13"/>
      <c r="K4" s="13"/>
      <c r="L4" s="13"/>
      <c r="M4" s="14" t="s">
        <v>3</v>
      </c>
      <c r="N4" s="15"/>
      <c r="O4" s="16"/>
    </row>
    <row r="5" spans="1:16" s="5" customFormat="1" ht="12" x14ac:dyDescent="0.25">
      <c r="A5" s="12"/>
      <c r="B5" s="12"/>
      <c r="C5" s="12"/>
      <c r="D5" s="12"/>
      <c r="E5" s="12"/>
      <c r="F5" s="12"/>
      <c r="G5" s="12"/>
      <c r="H5" s="12"/>
      <c r="I5" s="12"/>
      <c r="J5" s="12"/>
      <c r="K5" s="12"/>
      <c r="L5" s="12"/>
      <c r="M5" s="12"/>
      <c r="N5" s="12"/>
      <c r="O5" s="17"/>
    </row>
    <row r="6" spans="1:16" s="6" customFormat="1" x14ac:dyDescent="0.25">
      <c r="A6" s="37" t="s">
        <v>15</v>
      </c>
      <c r="B6" s="37" t="s">
        <v>16</v>
      </c>
      <c r="C6" s="37" t="s">
        <v>4</v>
      </c>
      <c r="D6" s="37" t="s">
        <v>5</v>
      </c>
      <c r="E6" s="37" t="s">
        <v>17</v>
      </c>
      <c r="F6" s="37" t="s">
        <v>6</v>
      </c>
      <c r="G6" s="37" t="s">
        <v>7</v>
      </c>
      <c r="H6" s="37" t="s">
        <v>8</v>
      </c>
      <c r="I6" s="37" t="s">
        <v>18</v>
      </c>
      <c r="J6" s="37" t="s">
        <v>9</v>
      </c>
      <c r="K6" s="37" t="s">
        <v>10</v>
      </c>
      <c r="L6" s="37" t="s">
        <v>11</v>
      </c>
      <c r="M6" s="37" t="s">
        <v>19</v>
      </c>
      <c r="N6" s="37" t="s">
        <v>2</v>
      </c>
      <c r="O6" s="37" t="s">
        <v>20</v>
      </c>
    </row>
    <row r="7" spans="1:16" s="21" customFormat="1" x14ac:dyDescent="0.25">
      <c r="A7" s="30" t="s">
        <v>21</v>
      </c>
      <c r="B7" s="31">
        <f>B36</f>
        <v>0</v>
      </c>
      <c r="C7" s="31">
        <f t="shared" ref="C7:M7" si="0">C36</f>
        <v>0</v>
      </c>
      <c r="D7" s="31">
        <f t="shared" si="0"/>
        <v>0</v>
      </c>
      <c r="E7" s="31">
        <f t="shared" si="0"/>
        <v>0</v>
      </c>
      <c r="F7" s="31">
        <f t="shared" si="0"/>
        <v>0</v>
      </c>
      <c r="G7" s="31">
        <f t="shared" si="0"/>
        <v>0</v>
      </c>
      <c r="H7" s="31">
        <f t="shared" si="0"/>
        <v>0</v>
      </c>
      <c r="I7" s="31">
        <f t="shared" si="0"/>
        <v>0</v>
      </c>
      <c r="J7" s="31">
        <f t="shared" si="0"/>
        <v>0</v>
      </c>
      <c r="K7" s="31">
        <f t="shared" si="0"/>
        <v>0</v>
      </c>
      <c r="L7" s="31">
        <f t="shared" si="0"/>
        <v>0</v>
      </c>
      <c r="M7" s="31">
        <f t="shared" si="0"/>
        <v>0</v>
      </c>
      <c r="N7" s="32">
        <f>SUM(B7:M7)</f>
        <v>0</v>
      </c>
      <c r="O7" s="32">
        <f>N7/COLUMNS(B7:M7)</f>
        <v>0</v>
      </c>
    </row>
    <row r="8" spans="1:16" s="23" customFormat="1" x14ac:dyDescent="0.25">
      <c r="A8" s="33" t="s">
        <v>22</v>
      </c>
      <c r="B8" s="34">
        <f>B64</f>
        <v>0</v>
      </c>
      <c r="C8" s="34">
        <f t="shared" ref="C8:O8" si="1">C64</f>
        <v>0</v>
      </c>
      <c r="D8" s="34">
        <f t="shared" si="1"/>
        <v>0</v>
      </c>
      <c r="E8" s="34">
        <f t="shared" si="1"/>
        <v>0</v>
      </c>
      <c r="F8" s="34">
        <f t="shared" si="1"/>
        <v>0</v>
      </c>
      <c r="G8" s="34">
        <f t="shared" si="1"/>
        <v>0</v>
      </c>
      <c r="H8" s="34">
        <f t="shared" si="1"/>
        <v>0</v>
      </c>
      <c r="I8" s="34">
        <f t="shared" si="1"/>
        <v>0</v>
      </c>
      <c r="J8" s="34">
        <f t="shared" si="1"/>
        <v>0</v>
      </c>
      <c r="K8" s="34">
        <f t="shared" si="1"/>
        <v>0</v>
      </c>
      <c r="L8" s="34">
        <f t="shared" si="1"/>
        <v>0</v>
      </c>
      <c r="M8" s="34">
        <f t="shared" si="1"/>
        <v>0</v>
      </c>
      <c r="N8" s="34">
        <f t="shared" si="1"/>
        <v>0</v>
      </c>
      <c r="O8" s="34">
        <f t="shared" si="1"/>
        <v>0</v>
      </c>
    </row>
    <row r="9" spans="1:16" s="23" customFormat="1" x14ac:dyDescent="0.25">
      <c r="A9" s="35" t="s">
        <v>23</v>
      </c>
      <c r="B9" s="36">
        <f>B7-B8</f>
        <v>0</v>
      </c>
      <c r="C9" s="36">
        <f t="shared" ref="C9:M9" si="2">C7-C8</f>
        <v>0</v>
      </c>
      <c r="D9" s="36">
        <f t="shared" si="2"/>
        <v>0</v>
      </c>
      <c r="E9" s="36">
        <f t="shared" si="2"/>
        <v>0</v>
      </c>
      <c r="F9" s="36">
        <f t="shared" si="2"/>
        <v>0</v>
      </c>
      <c r="G9" s="36">
        <f t="shared" si="2"/>
        <v>0</v>
      </c>
      <c r="H9" s="36">
        <f t="shared" si="2"/>
        <v>0</v>
      </c>
      <c r="I9" s="36">
        <f t="shared" si="2"/>
        <v>0</v>
      </c>
      <c r="J9" s="36">
        <f t="shared" si="2"/>
        <v>0</v>
      </c>
      <c r="K9" s="36">
        <f t="shared" si="2"/>
        <v>0</v>
      </c>
      <c r="L9" s="36">
        <f t="shared" si="2"/>
        <v>0</v>
      </c>
      <c r="M9" s="36">
        <f t="shared" si="2"/>
        <v>0</v>
      </c>
      <c r="N9" s="36">
        <f>SUM(B9:M9)</f>
        <v>0</v>
      </c>
      <c r="O9" s="36">
        <f>N9/COLUMNS(B9:M9)</f>
        <v>0</v>
      </c>
    </row>
    <row r="10" spans="1:16" s="23" customFormat="1" x14ac:dyDescent="0.25">
      <c r="A10" s="26" t="s">
        <v>24</v>
      </c>
      <c r="B10" s="99"/>
      <c r="C10" s="99"/>
      <c r="D10" s="99"/>
      <c r="E10" s="99"/>
      <c r="F10" s="99"/>
      <c r="G10" s="99"/>
      <c r="H10" s="99"/>
      <c r="I10" s="99"/>
      <c r="J10" s="99"/>
      <c r="K10" s="99"/>
      <c r="L10" s="99"/>
      <c r="M10" s="99"/>
      <c r="N10" s="29">
        <f>SUM(B10:M10)</f>
        <v>0</v>
      </c>
      <c r="O10" s="29">
        <f>N10/COLUMNS(B10:M10)</f>
        <v>0</v>
      </c>
    </row>
    <row r="11" spans="1:16" s="23" customFormat="1" x14ac:dyDescent="0.25">
      <c r="A11" s="26" t="s">
        <v>25</v>
      </c>
      <c r="B11" s="27">
        <f>B7-B8+E3</f>
        <v>0</v>
      </c>
      <c r="C11" s="27">
        <f t="shared" ref="C11:M11" si="3">B11+C7-C8</f>
        <v>0</v>
      </c>
      <c r="D11" s="27">
        <f t="shared" si="3"/>
        <v>0</v>
      </c>
      <c r="E11" s="27">
        <f t="shared" si="3"/>
        <v>0</v>
      </c>
      <c r="F11" s="27">
        <f t="shared" si="3"/>
        <v>0</v>
      </c>
      <c r="G11" s="27">
        <f t="shared" si="3"/>
        <v>0</v>
      </c>
      <c r="H11" s="27">
        <f t="shared" si="3"/>
        <v>0</v>
      </c>
      <c r="I11" s="27">
        <f t="shared" si="3"/>
        <v>0</v>
      </c>
      <c r="J11" s="27">
        <f t="shared" si="3"/>
        <v>0</v>
      </c>
      <c r="K11" s="27">
        <f t="shared" si="3"/>
        <v>0</v>
      </c>
      <c r="L11" s="27">
        <f t="shared" si="3"/>
        <v>0</v>
      </c>
      <c r="M11" s="27">
        <f t="shared" si="3"/>
        <v>0</v>
      </c>
      <c r="N11" s="28"/>
      <c r="O11" s="28"/>
    </row>
    <row r="12" spans="1:16" s="23" customFormat="1" x14ac:dyDescent="0.25">
      <c r="A12" s="26" t="s">
        <v>26</v>
      </c>
      <c r="B12" s="27">
        <f>B45+E4-B35+B10</f>
        <v>0</v>
      </c>
      <c r="C12" s="27">
        <f>C45+B12-C35+C10</f>
        <v>0</v>
      </c>
      <c r="D12" s="27">
        <f t="shared" ref="D12:M12" si="4">D45+C12-D35+D10</f>
        <v>0</v>
      </c>
      <c r="E12" s="27">
        <f t="shared" si="4"/>
        <v>0</v>
      </c>
      <c r="F12" s="27">
        <f t="shared" si="4"/>
        <v>0</v>
      </c>
      <c r="G12" s="27">
        <f t="shared" si="4"/>
        <v>0</v>
      </c>
      <c r="H12" s="27">
        <f t="shared" si="4"/>
        <v>0</v>
      </c>
      <c r="I12" s="27">
        <f t="shared" si="4"/>
        <v>0</v>
      </c>
      <c r="J12" s="27">
        <f t="shared" si="4"/>
        <v>0</v>
      </c>
      <c r="K12" s="27">
        <f t="shared" si="4"/>
        <v>0</v>
      </c>
      <c r="L12" s="27">
        <f t="shared" si="4"/>
        <v>0</v>
      </c>
      <c r="M12" s="27">
        <f t="shared" si="4"/>
        <v>0</v>
      </c>
      <c r="N12" s="28"/>
      <c r="O12" s="28"/>
    </row>
    <row r="13" spans="1:16" s="3" customFormat="1" x14ac:dyDescent="0.25">
      <c r="A13" s="12"/>
      <c r="B13" s="13"/>
      <c r="C13" s="13"/>
      <c r="D13" s="13"/>
      <c r="E13" s="13"/>
      <c r="F13" s="13"/>
      <c r="G13" s="13"/>
      <c r="H13" s="13"/>
      <c r="I13" s="13"/>
      <c r="J13" s="13"/>
      <c r="K13" s="13"/>
      <c r="L13" s="13"/>
      <c r="M13" s="13"/>
      <c r="N13" s="13"/>
      <c r="O13" s="13"/>
    </row>
    <row r="14" spans="1:16" s="3" customFormat="1" x14ac:dyDescent="0.25">
      <c r="A14" s="12"/>
      <c r="B14" s="13"/>
      <c r="C14" s="13"/>
      <c r="D14" s="13"/>
      <c r="E14" s="13"/>
      <c r="F14" s="13"/>
      <c r="G14" s="13"/>
      <c r="H14" s="13"/>
      <c r="I14" s="13"/>
      <c r="J14" s="13"/>
      <c r="K14" s="13"/>
      <c r="L14" s="13"/>
      <c r="M14" s="13"/>
      <c r="N14" s="13"/>
      <c r="O14" s="18"/>
    </row>
    <row r="15" spans="1:16" s="3" customFormat="1" x14ac:dyDescent="0.25">
      <c r="A15" s="12"/>
      <c r="B15" s="13"/>
      <c r="C15" s="13"/>
      <c r="D15" s="13"/>
      <c r="E15" s="13"/>
      <c r="F15" s="13"/>
      <c r="G15" s="13"/>
      <c r="H15" s="13"/>
      <c r="I15" s="13"/>
      <c r="J15" s="13"/>
      <c r="K15" s="13"/>
      <c r="L15" s="13"/>
      <c r="M15" s="13"/>
      <c r="N15" s="13"/>
      <c r="O15" s="18"/>
    </row>
    <row r="16" spans="1:16" s="3" customFormat="1" x14ac:dyDescent="0.25">
      <c r="A16" s="12"/>
      <c r="B16" s="13"/>
      <c r="C16" s="13"/>
      <c r="D16" s="13"/>
      <c r="E16" s="13"/>
      <c r="F16" s="13"/>
      <c r="G16" s="13"/>
      <c r="H16" s="13"/>
      <c r="I16" s="13"/>
      <c r="J16" s="13"/>
      <c r="K16" s="13"/>
      <c r="L16" s="13"/>
      <c r="M16" s="13"/>
      <c r="N16" s="13"/>
      <c r="O16" s="18"/>
    </row>
    <row r="17" spans="1:15" s="3" customFormat="1" x14ac:dyDescent="0.25">
      <c r="A17" s="12"/>
      <c r="B17" s="13"/>
      <c r="C17" s="13"/>
      <c r="D17" s="13"/>
      <c r="E17" s="13"/>
      <c r="F17" s="13"/>
      <c r="G17" s="13"/>
      <c r="H17" s="13"/>
      <c r="I17" s="13"/>
      <c r="J17" s="13"/>
      <c r="K17" s="13"/>
      <c r="L17" s="13"/>
      <c r="M17" s="13"/>
      <c r="N17" s="13"/>
      <c r="O17" s="18"/>
    </row>
    <row r="18" spans="1:15" s="3" customFormat="1" x14ac:dyDescent="0.25">
      <c r="A18" s="12"/>
      <c r="B18" s="13"/>
      <c r="C18" s="13"/>
      <c r="D18" s="13"/>
      <c r="E18" s="13"/>
      <c r="F18" s="13"/>
      <c r="G18" s="13"/>
      <c r="H18" s="13"/>
      <c r="I18" s="13"/>
      <c r="J18" s="13"/>
      <c r="K18" s="13"/>
      <c r="L18" s="13"/>
      <c r="M18" s="13"/>
      <c r="N18" s="13"/>
      <c r="O18" s="18"/>
    </row>
    <row r="19" spans="1:15" s="3" customFormat="1" x14ac:dyDescent="0.25">
      <c r="A19" s="12"/>
      <c r="B19" s="13"/>
      <c r="C19" s="13"/>
      <c r="D19" s="13"/>
      <c r="E19" s="13"/>
      <c r="F19" s="13"/>
      <c r="G19" s="13"/>
      <c r="H19" s="13"/>
      <c r="I19" s="13"/>
      <c r="J19" s="13"/>
      <c r="K19" s="13"/>
      <c r="L19" s="13"/>
      <c r="M19" s="13"/>
      <c r="N19" s="13"/>
      <c r="O19" s="18"/>
    </row>
    <row r="20" spans="1:15" s="3" customFormat="1" x14ac:dyDescent="0.25">
      <c r="A20" s="12"/>
      <c r="B20" s="13"/>
      <c r="C20" s="13"/>
      <c r="D20" s="13"/>
      <c r="E20" s="13"/>
      <c r="F20" s="13"/>
      <c r="G20" s="13"/>
      <c r="H20" s="13"/>
      <c r="I20" s="13"/>
      <c r="J20" s="13"/>
      <c r="K20" s="13"/>
      <c r="L20" s="13"/>
      <c r="M20" s="13"/>
      <c r="N20" s="13"/>
      <c r="O20" s="18"/>
    </row>
    <row r="21" spans="1:15" s="3" customFormat="1" x14ac:dyDescent="0.25">
      <c r="A21" s="12"/>
      <c r="B21" s="13"/>
      <c r="C21" s="13"/>
      <c r="D21" s="13"/>
      <c r="E21" s="13"/>
      <c r="F21" s="13"/>
      <c r="G21" s="13"/>
      <c r="H21" s="13"/>
      <c r="I21" s="13"/>
      <c r="J21" s="13"/>
      <c r="K21" s="13"/>
      <c r="L21" s="13"/>
      <c r="M21" s="13"/>
      <c r="N21" s="13"/>
      <c r="O21" s="18"/>
    </row>
    <row r="22" spans="1:15" s="3" customFormat="1" x14ac:dyDescent="0.25">
      <c r="A22" s="12"/>
      <c r="B22" s="13"/>
      <c r="C22" s="13"/>
      <c r="D22" s="13"/>
      <c r="E22" s="13"/>
      <c r="F22" s="13"/>
      <c r="G22" s="13"/>
      <c r="H22" s="13"/>
      <c r="I22" s="13"/>
      <c r="J22" s="13"/>
      <c r="K22" s="13"/>
      <c r="L22" s="13"/>
      <c r="M22" s="13"/>
      <c r="N22" s="13"/>
      <c r="O22" s="18"/>
    </row>
    <row r="23" spans="1:15" s="3" customFormat="1" x14ac:dyDescent="0.25">
      <c r="A23" s="12"/>
      <c r="B23" s="13"/>
      <c r="C23" s="13"/>
      <c r="D23" s="13"/>
      <c r="E23" s="13"/>
      <c r="F23" s="13"/>
      <c r="G23" s="13"/>
      <c r="H23" s="13"/>
      <c r="I23" s="13"/>
      <c r="J23" s="13"/>
      <c r="K23" s="13"/>
      <c r="L23" s="13"/>
      <c r="M23" s="13"/>
      <c r="N23" s="13"/>
      <c r="O23" s="18"/>
    </row>
    <row r="24" spans="1:15" s="3" customFormat="1" x14ac:dyDescent="0.25">
      <c r="A24" s="12"/>
      <c r="B24" s="13"/>
      <c r="C24" s="13"/>
      <c r="D24" s="13"/>
      <c r="E24" s="13"/>
      <c r="F24" s="13"/>
      <c r="G24" s="13"/>
      <c r="H24" s="13"/>
      <c r="I24" s="13"/>
      <c r="J24" s="13"/>
      <c r="K24" s="13"/>
      <c r="L24" s="13"/>
      <c r="M24" s="13"/>
      <c r="N24" s="13"/>
      <c r="O24" s="18"/>
    </row>
    <row r="25" spans="1:15" s="3" customFormat="1" x14ac:dyDescent="0.25">
      <c r="A25" s="12"/>
      <c r="B25" s="13"/>
      <c r="C25" s="13"/>
      <c r="D25" s="13"/>
      <c r="E25" s="13"/>
      <c r="F25" s="13"/>
      <c r="G25" s="13"/>
      <c r="H25" s="13"/>
      <c r="I25" s="13"/>
      <c r="J25" s="13"/>
      <c r="K25" s="13"/>
      <c r="L25" s="13"/>
      <c r="M25" s="13"/>
      <c r="N25" s="13"/>
      <c r="O25" s="18"/>
    </row>
    <row r="26" spans="1:15" s="3" customFormat="1" x14ac:dyDescent="0.25">
      <c r="A26" s="12"/>
      <c r="B26" s="13"/>
      <c r="C26" s="13"/>
      <c r="D26" s="13"/>
      <c r="E26" s="13"/>
      <c r="F26" s="13"/>
      <c r="G26" s="13"/>
      <c r="H26" s="13"/>
      <c r="I26" s="13"/>
      <c r="J26" s="13"/>
      <c r="K26" s="13"/>
      <c r="L26" s="13"/>
      <c r="M26" s="13"/>
      <c r="N26" s="13"/>
      <c r="O26" s="18"/>
    </row>
    <row r="27" spans="1:15" s="3" customFormat="1" x14ac:dyDescent="0.25">
      <c r="A27" s="12"/>
      <c r="B27" s="13"/>
      <c r="C27" s="13"/>
      <c r="D27" s="13"/>
      <c r="E27" s="13"/>
      <c r="F27" s="13"/>
      <c r="G27" s="13"/>
      <c r="H27" s="13"/>
      <c r="I27" s="13"/>
      <c r="J27" s="13"/>
      <c r="K27" s="13"/>
      <c r="L27" s="13"/>
      <c r="M27" s="13"/>
      <c r="N27" s="13"/>
      <c r="O27" s="18"/>
    </row>
    <row r="28" spans="1:15" s="7" customFormat="1" x14ac:dyDescent="0.25">
      <c r="A28" s="57" t="s">
        <v>27</v>
      </c>
      <c r="B28" s="58" t="str">
        <f>B$6</f>
        <v>Ene</v>
      </c>
      <c r="C28" s="58" t="str">
        <f t="shared" ref="C28:M28" si="5">C$6</f>
        <v>Feb</v>
      </c>
      <c r="D28" s="58" t="str">
        <f t="shared" si="5"/>
        <v>Mar</v>
      </c>
      <c r="E28" s="58" t="str">
        <f t="shared" si="5"/>
        <v>Abr</v>
      </c>
      <c r="F28" s="58" t="str">
        <f t="shared" si="5"/>
        <v>May</v>
      </c>
      <c r="G28" s="58" t="str">
        <f t="shared" si="5"/>
        <v>Jun</v>
      </c>
      <c r="H28" s="58" t="str">
        <f t="shared" si="5"/>
        <v>Jul</v>
      </c>
      <c r="I28" s="58" t="str">
        <f t="shared" si="5"/>
        <v>Ago</v>
      </c>
      <c r="J28" s="58" t="str">
        <f t="shared" si="5"/>
        <v>Sep</v>
      </c>
      <c r="K28" s="58" t="str">
        <f t="shared" si="5"/>
        <v>Oct</v>
      </c>
      <c r="L28" s="58" t="str">
        <f t="shared" si="5"/>
        <v>Nov</v>
      </c>
      <c r="M28" s="58" t="str">
        <f t="shared" si="5"/>
        <v>Dic</v>
      </c>
      <c r="N28" s="58" t="s">
        <v>12</v>
      </c>
      <c r="O28" s="58" t="s">
        <v>42</v>
      </c>
    </row>
    <row r="29" spans="1:15" s="21" customFormat="1" x14ac:dyDescent="0.25">
      <c r="A29" s="59" t="s">
        <v>31</v>
      </c>
      <c r="B29" s="72"/>
      <c r="C29" s="72"/>
      <c r="D29" s="72"/>
      <c r="E29" s="72"/>
      <c r="F29" s="72"/>
      <c r="G29" s="72"/>
      <c r="H29" s="72"/>
      <c r="I29" s="72"/>
      <c r="J29" s="72"/>
      <c r="K29" s="72"/>
      <c r="L29" s="72"/>
      <c r="M29" s="72"/>
      <c r="N29" s="55">
        <f>SUM(B29:M29)</f>
        <v>0</v>
      </c>
      <c r="O29" s="55">
        <f>N29/COLUMNS(B29:M29)</f>
        <v>0</v>
      </c>
    </row>
    <row r="30" spans="1:15" s="21" customFormat="1" x14ac:dyDescent="0.25">
      <c r="A30" s="59" t="s">
        <v>30</v>
      </c>
      <c r="B30" s="72"/>
      <c r="C30" s="72"/>
      <c r="D30" s="72"/>
      <c r="E30" s="72"/>
      <c r="F30" s="72"/>
      <c r="G30" s="72"/>
      <c r="H30" s="72"/>
      <c r="I30" s="72"/>
      <c r="J30" s="72"/>
      <c r="K30" s="72"/>
      <c r="L30" s="72"/>
      <c r="M30" s="72"/>
      <c r="N30" s="55">
        <f t="shared" ref="N30:N35" si="6">SUM(B30:M30)</f>
        <v>0</v>
      </c>
      <c r="O30" s="55">
        <f t="shared" ref="O30:O35" si="7">N30/COLUMNS(B30:M30)</f>
        <v>0</v>
      </c>
    </row>
    <row r="31" spans="1:15" s="21" customFormat="1" x14ac:dyDescent="0.25">
      <c r="A31" s="59" t="s">
        <v>29</v>
      </c>
      <c r="B31" s="72"/>
      <c r="C31" s="72"/>
      <c r="D31" s="72"/>
      <c r="E31" s="72"/>
      <c r="F31" s="72"/>
      <c r="G31" s="72"/>
      <c r="H31" s="72"/>
      <c r="I31" s="72"/>
      <c r="J31" s="72"/>
      <c r="K31" s="72"/>
      <c r="L31" s="72"/>
      <c r="M31" s="72"/>
      <c r="N31" s="55">
        <f t="shared" si="6"/>
        <v>0</v>
      </c>
      <c r="O31" s="55">
        <f t="shared" si="7"/>
        <v>0</v>
      </c>
    </row>
    <row r="32" spans="1:15" s="21" customFormat="1" x14ac:dyDescent="0.25">
      <c r="A32" s="59" t="s">
        <v>32</v>
      </c>
      <c r="B32" s="72"/>
      <c r="C32" s="72"/>
      <c r="D32" s="72"/>
      <c r="E32" s="72"/>
      <c r="F32" s="72"/>
      <c r="G32" s="72"/>
      <c r="H32" s="72"/>
      <c r="I32" s="72"/>
      <c r="J32" s="72"/>
      <c r="K32" s="72"/>
      <c r="L32" s="72"/>
      <c r="M32" s="72"/>
      <c r="N32" s="55">
        <f t="shared" si="6"/>
        <v>0</v>
      </c>
      <c r="O32" s="55">
        <f t="shared" si="7"/>
        <v>0</v>
      </c>
    </row>
    <row r="33" spans="1:15" s="21" customFormat="1" x14ac:dyDescent="0.25">
      <c r="A33" s="59" t="s">
        <v>33</v>
      </c>
      <c r="B33" s="72"/>
      <c r="C33" s="72"/>
      <c r="D33" s="72"/>
      <c r="E33" s="72"/>
      <c r="F33" s="72"/>
      <c r="G33" s="72"/>
      <c r="H33" s="72"/>
      <c r="I33" s="72"/>
      <c r="J33" s="72"/>
      <c r="K33" s="72"/>
      <c r="L33" s="72"/>
      <c r="M33" s="72"/>
      <c r="N33" s="55">
        <f t="shared" si="6"/>
        <v>0</v>
      </c>
      <c r="O33" s="55">
        <f t="shared" si="7"/>
        <v>0</v>
      </c>
    </row>
    <row r="34" spans="1:15" s="21" customFormat="1" x14ac:dyDescent="0.25">
      <c r="A34" s="59" t="s">
        <v>34</v>
      </c>
      <c r="B34" s="72"/>
      <c r="C34" s="72"/>
      <c r="D34" s="72"/>
      <c r="E34" s="72"/>
      <c r="F34" s="72"/>
      <c r="G34" s="72"/>
      <c r="H34" s="72"/>
      <c r="I34" s="72"/>
      <c r="J34" s="72"/>
      <c r="K34" s="72"/>
      <c r="L34" s="72"/>
      <c r="M34" s="72"/>
      <c r="N34" s="55">
        <f t="shared" si="6"/>
        <v>0</v>
      </c>
      <c r="O34" s="55">
        <f t="shared" si="7"/>
        <v>0</v>
      </c>
    </row>
    <row r="35" spans="1:15" s="21" customFormat="1" ht="15" thickBot="1" x14ac:dyDescent="0.3">
      <c r="A35" s="59" t="s">
        <v>35</v>
      </c>
      <c r="B35" s="72"/>
      <c r="C35" s="72"/>
      <c r="D35" s="72"/>
      <c r="E35" s="72"/>
      <c r="F35" s="72"/>
      <c r="G35" s="72"/>
      <c r="H35" s="72"/>
      <c r="I35" s="72"/>
      <c r="J35" s="72"/>
      <c r="K35" s="72"/>
      <c r="L35" s="72"/>
      <c r="M35" s="72"/>
      <c r="N35" s="55">
        <f t="shared" si="6"/>
        <v>0</v>
      </c>
      <c r="O35" s="55">
        <f t="shared" si="7"/>
        <v>0</v>
      </c>
    </row>
    <row r="36" spans="1:15" s="46" customFormat="1" ht="15" thickTop="1" x14ac:dyDescent="0.35">
      <c r="A36" s="60" t="str">
        <f>"Total "&amp;$A$28</f>
        <v>Total Ingresos</v>
      </c>
      <c r="B36" s="61">
        <f>SUM(B29:B35)</f>
        <v>0</v>
      </c>
      <c r="C36" s="61">
        <f t="shared" ref="C36:O36" si="8">SUM(C29:C35)</f>
        <v>0</v>
      </c>
      <c r="D36" s="61">
        <f t="shared" si="8"/>
        <v>0</v>
      </c>
      <c r="E36" s="61">
        <f t="shared" si="8"/>
        <v>0</v>
      </c>
      <c r="F36" s="61">
        <f t="shared" si="8"/>
        <v>0</v>
      </c>
      <c r="G36" s="61">
        <f t="shared" si="8"/>
        <v>0</v>
      </c>
      <c r="H36" s="61">
        <f t="shared" si="8"/>
        <v>0</v>
      </c>
      <c r="I36" s="61">
        <f t="shared" si="8"/>
        <v>0</v>
      </c>
      <c r="J36" s="61">
        <f t="shared" si="8"/>
        <v>0</v>
      </c>
      <c r="K36" s="61">
        <f t="shared" si="8"/>
        <v>0</v>
      </c>
      <c r="L36" s="61">
        <f t="shared" si="8"/>
        <v>0</v>
      </c>
      <c r="M36" s="61">
        <f t="shared" si="8"/>
        <v>0</v>
      </c>
      <c r="N36" s="61">
        <f t="shared" si="8"/>
        <v>0</v>
      </c>
      <c r="O36" s="61">
        <f t="shared" si="8"/>
        <v>0</v>
      </c>
    </row>
    <row r="37" spans="1:15" s="21" customFormat="1" ht="13.2" x14ac:dyDescent="0.25">
      <c r="A37" s="51"/>
      <c r="B37" s="22"/>
      <c r="C37" s="22"/>
      <c r="D37" s="22"/>
      <c r="E37" s="22"/>
      <c r="F37" s="22"/>
      <c r="G37" s="22"/>
      <c r="H37" s="22"/>
      <c r="I37" s="22"/>
      <c r="J37" s="22"/>
      <c r="K37" s="22"/>
      <c r="L37" s="22"/>
      <c r="M37" s="22"/>
      <c r="N37" s="22"/>
      <c r="O37" s="22"/>
    </row>
    <row r="38" spans="1:15" s="7" customFormat="1" x14ac:dyDescent="0.25">
      <c r="A38" s="48" t="s">
        <v>28</v>
      </c>
      <c r="B38" s="45" t="str">
        <f>B$6</f>
        <v>Ene</v>
      </c>
      <c r="C38" s="45" t="str">
        <f t="shared" ref="C38:M38" si="9">C$6</f>
        <v>Feb</v>
      </c>
      <c r="D38" s="45" t="str">
        <f t="shared" si="9"/>
        <v>Mar</v>
      </c>
      <c r="E38" s="45" t="str">
        <f t="shared" si="9"/>
        <v>Abr</v>
      </c>
      <c r="F38" s="45" t="str">
        <f t="shared" si="9"/>
        <v>May</v>
      </c>
      <c r="G38" s="45" t="str">
        <f t="shared" si="9"/>
        <v>Jun</v>
      </c>
      <c r="H38" s="45" t="str">
        <f t="shared" si="9"/>
        <v>Jul</v>
      </c>
      <c r="I38" s="45" t="str">
        <f t="shared" si="9"/>
        <v>Ago</v>
      </c>
      <c r="J38" s="45" t="str">
        <f t="shared" si="9"/>
        <v>Sep</v>
      </c>
      <c r="K38" s="45" t="str">
        <f t="shared" si="9"/>
        <v>Oct</v>
      </c>
      <c r="L38" s="45" t="str">
        <f t="shared" si="9"/>
        <v>Nov</v>
      </c>
      <c r="M38" s="45" t="str">
        <f t="shared" si="9"/>
        <v>Dic</v>
      </c>
      <c r="N38" s="45" t="s">
        <v>12</v>
      </c>
      <c r="O38" s="45" t="s">
        <v>42</v>
      </c>
    </row>
    <row r="39" spans="1:15" s="21" customFormat="1" x14ac:dyDescent="0.25">
      <c r="A39" s="53" t="s">
        <v>36</v>
      </c>
      <c r="B39" s="72"/>
      <c r="C39" s="72"/>
      <c r="D39" s="72"/>
      <c r="E39" s="72"/>
      <c r="F39" s="72"/>
      <c r="G39" s="72"/>
      <c r="H39" s="72"/>
      <c r="I39" s="72"/>
      <c r="J39" s="72"/>
      <c r="K39" s="72"/>
      <c r="L39" s="72"/>
      <c r="M39" s="72"/>
      <c r="N39" s="55">
        <f>SUM(B39:M39)</f>
        <v>0</v>
      </c>
      <c r="O39" s="55">
        <f t="shared" ref="O39:O44" si="10">N39/COLUMNS(B39:M39)</f>
        <v>0</v>
      </c>
    </row>
    <row r="40" spans="1:15" s="21" customFormat="1" x14ac:dyDescent="0.25">
      <c r="A40" s="53" t="s">
        <v>37</v>
      </c>
      <c r="B40" s="72"/>
      <c r="C40" s="72"/>
      <c r="D40" s="72"/>
      <c r="E40" s="72"/>
      <c r="F40" s="72"/>
      <c r="G40" s="72"/>
      <c r="H40" s="72"/>
      <c r="I40" s="72"/>
      <c r="J40" s="72"/>
      <c r="K40" s="72"/>
      <c r="L40" s="72"/>
      <c r="M40" s="72"/>
      <c r="N40" s="55">
        <f t="shared" ref="N40:N44" si="11">SUM(B40:M40)</f>
        <v>0</v>
      </c>
      <c r="O40" s="55">
        <f t="shared" si="10"/>
        <v>0</v>
      </c>
    </row>
    <row r="41" spans="1:15" s="21" customFormat="1" x14ac:dyDescent="0.25">
      <c r="A41" s="53" t="s">
        <v>38</v>
      </c>
      <c r="B41" s="72"/>
      <c r="C41" s="72"/>
      <c r="D41" s="72"/>
      <c r="E41" s="72"/>
      <c r="F41" s="72"/>
      <c r="G41" s="72"/>
      <c r="H41" s="72"/>
      <c r="I41" s="72"/>
      <c r="J41" s="72"/>
      <c r="K41" s="72"/>
      <c r="L41" s="72"/>
      <c r="M41" s="72"/>
      <c r="N41" s="55">
        <f t="shared" si="11"/>
        <v>0</v>
      </c>
      <c r="O41" s="55">
        <f t="shared" si="10"/>
        <v>0</v>
      </c>
    </row>
    <row r="42" spans="1:15" s="21" customFormat="1" x14ac:dyDescent="0.25">
      <c r="A42" s="53" t="s">
        <v>39</v>
      </c>
      <c r="B42" s="72"/>
      <c r="C42" s="72"/>
      <c r="D42" s="72"/>
      <c r="E42" s="72"/>
      <c r="F42" s="72"/>
      <c r="G42" s="72"/>
      <c r="H42" s="72"/>
      <c r="I42" s="72"/>
      <c r="J42" s="72"/>
      <c r="K42" s="72"/>
      <c r="L42" s="72"/>
      <c r="M42" s="72"/>
      <c r="N42" s="55">
        <f t="shared" si="11"/>
        <v>0</v>
      </c>
      <c r="O42" s="55">
        <f t="shared" si="10"/>
        <v>0</v>
      </c>
    </row>
    <row r="43" spans="1:15" s="21" customFormat="1" x14ac:dyDescent="0.25">
      <c r="A43" s="53" t="s">
        <v>40</v>
      </c>
      <c r="B43" s="72"/>
      <c r="C43" s="72"/>
      <c r="D43" s="72"/>
      <c r="E43" s="72"/>
      <c r="F43" s="72"/>
      <c r="G43" s="72"/>
      <c r="H43" s="72"/>
      <c r="I43" s="72"/>
      <c r="J43" s="72"/>
      <c r="K43" s="72"/>
      <c r="L43" s="72"/>
      <c r="M43" s="72"/>
      <c r="N43" s="55">
        <f t="shared" si="11"/>
        <v>0</v>
      </c>
      <c r="O43" s="55">
        <f t="shared" si="10"/>
        <v>0</v>
      </c>
    </row>
    <row r="44" spans="1:15" s="21" customFormat="1" ht="15" thickBot="1" x14ac:dyDescent="0.3">
      <c r="A44" s="53" t="s">
        <v>41</v>
      </c>
      <c r="B44" s="72"/>
      <c r="C44" s="72"/>
      <c r="D44" s="72"/>
      <c r="E44" s="72"/>
      <c r="F44" s="72"/>
      <c r="G44" s="72"/>
      <c r="H44" s="72"/>
      <c r="I44" s="72"/>
      <c r="J44" s="72"/>
      <c r="K44" s="72"/>
      <c r="L44" s="72"/>
      <c r="M44" s="72"/>
      <c r="N44" s="55">
        <f t="shared" si="11"/>
        <v>0</v>
      </c>
      <c r="O44" s="55">
        <f t="shared" si="10"/>
        <v>0</v>
      </c>
    </row>
    <row r="45" spans="1:15" s="46" customFormat="1" ht="15" thickTop="1" x14ac:dyDescent="0.35">
      <c r="A45" s="54" t="str">
        <f>"Total "&amp;$A$38</f>
        <v>Total Ahorros</v>
      </c>
      <c r="B45" s="56">
        <f>SUM(B39:B44)</f>
        <v>0</v>
      </c>
      <c r="C45" s="56">
        <f t="shared" ref="C45:O45" si="12">SUM(C39:C44)</f>
        <v>0</v>
      </c>
      <c r="D45" s="56">
        <f t="shared" si="12"/>
        <v>0</v>
      </c>
      <c r="E45" s="56">
        <f t="shared" si="12"/>
        <v>0</v>
      </c>
      <c r="F45" s="56">
        <f t="shared" si="12"/>
        <v>0</v>
      </c>
      <c r="G45" s="56">
        <f t="shared" si="12"/>
        <v>0</v>
      </c>
      <c r="H45" s="56">
        <f t="shared" si="12"/>
        <v>0</v>
      </c>
      <c r="I45" s="56">
        <f t="shared" si="12"/>
        <v>0</v>
      </c>
      <c r="J45" s="56">
        <f t="shared" si="12"/>
        <v>0</v>
      </c>
      <c r="K45" s="56">
        <f t="shared" si="12"/>
        <v>0</v>
      </c>
      <c r="L45" s="56">
        <f t="shared" si="12"/>
        <v>0</v>
      </c>
      <c r="M45" s="56">
        <f t="shared" si="12"/>
        <v>0</v>
      </c>
      <c r="N45" s="56">
        <f t="shared" si="12"/>
        <v>0</v>
      </c>
      <c r="O45" s="56">
        <f t="shared" si="12"/>
        <v>0</v>
      </c>
    </row>
    <row r="46" spans="1:15" s="46" customFormat="1" ht="13.2" x14ac:dyDescent="0.3">
      <c r="A46" s="49" t="s">
        <v>43</v>
      </c>
      <c r="B46" s="70" t="str">
        <f>IF(B$8=0," - ",B45/B$8)</f>
        <v xml:space="preserve"> - </v>
      </c>
      <c r="C46" s="70" t="str">
        <f t="shared" ref="C46:O46" si="13">IF(C$8=0," - ",C45/C$8)</f>
        <v xml:space="preserve"> - </v>
      </c>
      <c r="D46" s="70" t="str">
        <f t="shared" si="13"/>
        <v xml:space="preserve"> - </v>
      </c>
      <c r="E46" s="70" t="str">
        <f t="shared" si="13"/>
        <v xml:space="preserve"> - </v>
      </c>
      <c r="F46" s="70" t="str">
        <f t="shared" si="13"/>
        <v xml:space="preserve"> - </v>
      </c>
      <c r="G46" s="70" t="str">
        <f t="shared" si="13"/>
        <v xml:space="preserve"> - </v>
      </c>
      <c r="H46" s="70" t="str">
        <f t="shared" si="13"/>
        <v xml:space="preserve"> - </v>
      </c>
      <c r="I46" s="70" t="str">
        <f t="shared" si="13"/>
        <v xml:space="preserve"> - </v>
      </c>
      <c r="J46" s="70" t="str">
        <f t="shared" si="13"/>
        <v xml:space="preserve"> - </v>
      </c>
      <c r="K46" s="70" t="str">
        <f t="shared" si="13"/>
        <v xml:space="preserve"> - </v>
      </c>
      <c r="L46" s="70" t="str">
        <f t="shared" si="13"/>
        <v xml:space="preserve"> - </v>
      </c>
      <c r="M46" s="70" t="str">
        <f t="shared" si="13"/>
        <v xml:space="preserve"> - </v>
      </c>
      <c r="N46" s="70" t="str">
        <f t="shared" si="13"/>
        <v xml:space="preserve"> - </v>
      </c>
      <c r="O46" s="70" t="str">
        <f t="shared" si="13"/>
        <v xml:space="preserve"> - </v>
      </c>
    </row>
    <row r="47" spans="1:15" s="21" customFormat="1" ht="13.2" x14ac:dyDescent="0.25">
      <c r="A47" s="50"/>
      <c r="B47" s="24"/>
      <c r="C47" s="24"/>
      <c r="D47" s="24"/>
      <c r="E47" s="24"/>
      <c r="F47" s="24"/>
      <c r="G47" s="24"/>
      <c r="H47" s="24"/>
      <c r="I47" s="24"/>
      <c r="J47" s="24"/>
      <c r="K47" s="24"/>
      <c r="L47" s="24"/>
      <c r="M47" s="24"/>
      <c r="N47" s="24"/>
      <c r="O47" s="24"/>
    </row>
    <row r="48" spans="1:15" s="21" customFormat="1" ht="13.2" x14ac:dyDescent="0.25">
      <c r="A48" s="73" t="s">
        <v>148</v>
      </c>
      <c r="B48" s="74" t="str">
        <f>B$6</f>
        <v>Ene</v>
      </c>
      <c r="C48" s="74" t="str">
        <f t="shared" ref="C48:M48" si="14">C$6</f>
        <v>Feb</v>
      </c>
      <c r="D48" s="74" t="str">
        <f t="shared" si="14"/>
        <v>Mar</v>
      </c>
      <c r="E48" s="74" t="str">
        <f t="shared" si="14"/>
        <v>Abr</v>
      </c>
      <c r="F48" s="74" t="str">
        <f t="shared" si="14"/>
        <v>May</v>
      </c>
      <c r="G48" s="74" t="str">
        <f t="shared" si="14"/>
        <v>Jun</v>
      </c>
      <c r="H48" s="74" t="str">
        <f t="shared" si="14"/>
        <v>Jul</v>
      </c>
      <c r="I48" s="74" t="str">
        <f t="shared" si="14"/>
        <v>Ago</v>
      </c>
      <c r="J48" s="74" t="str">
        <f t="shared" si="14"/>
        <v>Sep</v>
      </c>
      <c r="K48" s="74" t="str">
        <f t="shared" si="14"/>
        <v>Oct</v>
      </c>
      <c r="L48" s="74" t="str">
        <f t="shared" si="14"/>
        <v>Nov</v>
      </c>
      <c r="M48" s="74" t="str">
        <f t="shared" si="14"/>
        <v>Dic</v>
      </c>
      <c r="N48" s="74" t="s">
        <v>12</v>
      </c>
      <c r="O48" s="74" t="s">
        <v>42</v>
      </c>
    </row>
    <row r="49" spans="1:15" s="21" customFormat="1" x14ac:dyDescent="0.25">
      <c r="A49" s="75" t="str">
        <f>GastosdeCasa!A1</f>
        <v>Gastos de Casa</v>
      </c>
      <c r="B49" s="52">
        <f>GastosdeCasa!B15</f>
        <v>0</v>
      </c>
      <c r="C49" s="52">
        <f>GastosdeCasa!C15</f>
        <v>0</v>
      </c>
      <c r="D49" s="52">
        <f>GastosdeCasa!D15</f>
        <v>0</v>
      </c>
      <c r="E49" s="52">
        <f>GastosdeCasa!E15</f>
        <v>0</v>
      </c>
      <c r="F49" s="52">
        <f>GastosdeCasa!F15</f>
        <v>0</v>
      </c>
      <c r="G49" s="52">
        <f>GastosdeCasa!G15</f>
        <v>0</v>
      </c>
      <c r="H49" s="52">
        <f>GastosdeCasa!H15</f>
        <v>0</v>
      </c>
      <c r="I49" s="52">
        <f>GastosdeCasa!I15</f>
        <v>0</v>
      </c>
      <c r="J49" s="52">
        <f>GastosdeCasa!J15</f>
        <v>0</v>
      </c>
      <c r="K49" s="52">
        <f>GastosdeCasa!K15</f>
        <v>0</v>
      </c>
      <c r="L49" s="52">
        <f>GastosdeCasa!L15</f>
        <v>0</v>
      </c>
      <c r="M49" s="52">
        <f>GastosdeCasa!M15</f>
        <v>0</v>
      </c>
      <c r="N49" s="55">
        <f>SUM(B49:M49)</f>
        <v>0</v>
      </c>
      <c r="O49" s="55">
        <f t="shared" ref="O49:O63" si="15">N49/COLUMNS(B49:M49)</f>
        <v>0</v>
      </c>
    </row>
    <row r="50" spans="1:15" s="21" customFormat="1" x14ac:dyDescent="0.25">
      <c r="A50" s="75" t="str">
        <f>'Vida Diaria'!A1</f>
        <v>Vida Diaria</v>
      </c>
      <c r="B50" s="52">
        <f>'Vida Diaria'!B12</f>
        <v>0</v>
      </c>
      <c r="C50" s="52">
        <f>'Vida Diaria'!C12</f>
        <v>0</v>
      </c>
      <c r="D50" s="52">
        <f>'Vida Diaria'!D12</f>
        <v>0</v>
      </c>
      <c r="E50" s="52">
        <f>'Vida Diaria'!E12</f>
        <v>0</v>
      </c>
      <c r="F50" s="52">
        <f>'Vida Diaria'!F12</f>
        <v>0</v>
      </c>
      <c r="G50" s="52">
        <f>'Vida Diaria'!G12</f>
        <v>0</v>
      </c>
      <c r="H50" s="52">
        <f>'Vida Diaria'!H12</f>
        <v>0</v>
      </c>
      <c r="I50" s="52">
        <f>'Vida Diaria'!I12</f>
        <v>0</v>
      </c>
      <c r="J50" s="52">
        <f>'Vida Diaria'!J12</f>
        <v>0</v>
      </c>
      <c r="K50" s="52">
        <f>'Vida Diaria'!K12</f>
        <v>0</v>
      </c>
      <c r="L50" s="52">
        <f>'Vida Diaria'!L12</f>
        <v>0</v>
      </c>
      <c r="M50" s="52">
        <f>'Vida Diaria'!M12</f>
        <v>0</v>
      </c>
      <c r="N50" s="55">
        <f t="shared" ref="N50:N63" si="16">SUM(B50:M50)</f>
        <v>0</v>
      </c>
      <c r="O50" s="55">
        <f t="shared" si="15"/>
        <v>0</v>
      </c>
    </row>
    <row r="51" spans="1:15" s="21" customFormat="1" x14ac:dyDescent="0.25">
      <c r="A51" s="75" t="str">
        <f>Niños!A1</f>
        <v>Niños</v>
      </c>
      <c r="B51" s="52">
        <f>Niños!B10</f>
        <v>0</v>
      </c>
      <c r="C51" s="52">
        <f>Niños!C10</f>
        <v>0</v>
      </c>
      <c r="D51" s="52">
        <f>Niños!D10</f>
        <v>0</v>
      </c>
      <c r="E51" s="52">
        <f>Niños!E10</f>
        <v>0</v>
      </c>
      <c r="F51" s="52">
        <f>Niños!F10</f>
        <v>0</v>
      </c>
      <c r="G51" s="52">
        <f>Niños!G10</f>
        <v>0</v>
      </c>
      <c r="H51" s="52">
        <f>Niños!H10</f>
        <v>0</v>
      </c>
      <c r="I51" s="52">
        <f>Niños!I10</f>
        <v>0</v>
      </c>
      <c r="J51" s="52">
        <f>Niños!J10</f>
        <v>0</v>
      </c>
      <c r="K51" s="52">
        <f>Niños!K10</f>
        <v>0</v>
      </c>
      <c r="L51" s="52">
        <f>Niños!L10</f>
        <v>0</v>
      </c>
      <c r="M51" s="52">
        <f>Niños!M10</f>
        <v>0</v>
      </c>
      <c r="N51" s="55">
        <f t="shared" si="16"/>
        <v>0</v>
      </c>
      <c r="O51" s="55">
        <f t="shared" si="15"/>
        <v>0</v>
      </c>
    </row>
    <row r="52" spans="1:15" s="21" customFormat="1" x14ac:dyDescent="0.25">
      <c r="A52" s="75" t="str">
        <f>Transporte!A1</f>
        <v>Transporte</v>
      </c>
      <c r="B52" s="52">
        <f>Transporte!B8</f>
        <v>0</v>
      </c>
      <c r="C52" s="52">
        <f>Transporte!C8</f>
        <v>0</v>
      </c>
      <c r="D52" s="52">
        <f>Transporte!D8</f>
        <v>0</v>
      </c>
      <c r="E52" s="52">
        <f>Transporte!E8</f>
        <v>0</v>
      </c>
      <c r="F52" s="52">
        <f>Transporte!F8</f>
        <v>0</v>
      </c>
      <c r="G52" s="52">
        <f>Transporte!G8</f>
        <v>0</v>
      </c>
      <c r="H52" s="52">
        <f>Transporte!H8</f>
        <v>0</v>
      </c>
      <c r="I52" s="52">
        <f>Transporte!I8</f>
        <v>0</v>
      </c>
      <c r="J52" s="52">
        <f>Transporte!J8</f>
        <v>0</v>
      </c>
      <c r="K52" s="52">
        <f>Transporte!K8</f>
        <v>0</v>
      </c>
      <c r="L52" s="52">
        <f>Transporte!L8</f>
        <v>0</v>
      </c>
      <c r="M52" s="52">
        <f>Transporte!M8</f>
        <v>0</v>
      </c>
      <c r="N52" s="55">
        <f t="shared" si="16"/>
        <v>0</v>
      </c>
      <c r="O52" s="55">
        <f t="shared" si="15"/>
        <v>0</v>
      </c>
    </row>
    <row r="53" spans="1:15" s="21" customFormat="1" x14ac:dyDescent="0.25">
      <c r="A53" s="75" t="str">
        <f>Salud!A1</f>
        <v>Salud</v>
      </c>
      <c r="B53" s="52">
        <f>Salud!B7</f>
        <v>0</v>
      </c>
      <c r="C53" s="52">
        <f>Salud!C7</f>
        <v>0</v>
      </c>
      <c r="D53" s="52">
        <f>Salud!D7</f>
        <v>0</v>
      </c>
      <c r="E53" s="52">
        <f>Salud!E7</f>
        <v>0</v>
      </c>
      <c r="F53" s="52">
        <f>Salud!F7</f>
        <v>0</v>
      </c>
      <c r="G53" s="52">
        <f>Salud!G7</f>
        <v>0</v>
      </c>
      <c r="H53" s="52">
        <f>Salud!H7</f>
        <v>0</v>
      </c>
      <c r="I53" s="52">
        <f>Salud!I7</f>
        <v>0</v>
      </c>
      <c r="J53" s="52">
        <f>Salud!J7</f>
        <v>0</v>
      </c>
      <c r="K53" s="52">
        <f>Salud!K7</f>
        <v>0</v>
      </c>
      <c r="L53" s="52">
        <f>Salud!L7</f>
        <v>0</v>
      </c>
      <c r="M53" s="52">
        <f>Salud!M7</f>
        <v>0</v>
      </c>
      <c r="N53" s="55">
        <f t="shared" si="16"/>
        <v>0</v>
      </c>
      <c r="O53" s="55">
        <f t="shared" si="15"/>
        <v>0</v>
      </c>
    </row>
    <row r="54" spans="1:15" s="21" customFormat="1" x14ac:dyDescent="0.25">
      <c r="A54" s="75" t="str">
        <f>Seguro!A1</f>
        <v>Seguro</v>
      </c>
      <c r="B54" s="52">
        <f>Seguro!B7</f>
        <v>0</v>
      </c>
      <c r="C54" s="52">
        <f>Seguro!C7</f>
        <v>0</v>
      </c>
      <c r="D54" s="52">
        <f>Seguro!D7</f>
        <v>0</v>
      </c>
      <c r="E54" s="52">
        <f>Seguro!E7</f>
        <v>0</v>
      </c>
      <c r="F54" s="52">
        <f>Seguro!F7</f>
        <v>0</v>
      </c>
      <c r="G54" s="52">
        <f>Seguro!G7</f>
        <v>0</v>
      </c>
      <c r="H54" s="52">
        <f>Seguro!H7</f>
        <v>0</v>
      </c>
      <c r="I54" s="52">
        <f>Seguro!I7</f>
        <v>0</v>
      </c>
      <c r="J54" s="52">
        <f>Seguro!J7</f>
        <v>0</v>
      </c>
      <c r="K54" s="52">
        <f>Seguro!K7</f>
        <v>0</v>
      </c>
      <c r="L54" s="52">
        <f>Seguro!L7</f>
        <v>0</v>
      </c>
      <c r="M54" s="52">
        <f>Seguro!M7</f>
        <v>0</v>
      </c>
      <c r="N54" s="55">
        <f t="shared" si="16"/>
        <v>0</v>
      </c>
      <c r="O54" s="55">
        <f t="shared" si="15"/>
        <v>0</v>
      </c>
    </row>
    <row r="55" spans="1:15" s="21" customFormat="1" x14ac:dyDescent="0.25">
      <c r="A55" s="75" t="str">
        <f>Educación!A1</f>
        <v>Educacion</v>
      </c>
      <c r="B55" s="52">
        <f>Educación!B6</f>
        <v>0</v>
      </c>
      <c r="C55" s="52">
        <f>Educación!C6</f>
        <v>0</v>
      </c>
      <c r="D55" s="52">
        <f>Educación!D6</f>
        <v>0</v>
      </c>
      <c r="E55" s="52">
        <f>Educación!E6</f>
        <v>0</v>
      </c>
      <c r="F55" s="52">
        <f>Educación!F6</f>
        <v>0</v>
      </c>
      <c r="G55" s="52">
        <f>Educación!G6</f>
        <v>0</v>
      </c>
      <c r="H55" s="52">
        <f>Educación!H6</f>
        <v>0</v>
      </c>
      <c r="I55" s="52">
        <f>Educación!I6</f>
        <v>0</v>
      </c>
      <c r="J55" s="52">
        <f>Educación!J6</f>
        <v>0</v>
      </c>
      <c r="K55" s="52">
        <f>Educación!K6</f>
        <v>0</v>
      </c>
      <c r="L55" s="52">
        <f>Educación!L6</f>
        <v>0</v>
      </c>
      <c r="M55" s="52">
        <f>Educación!M6</f>
        <v>0</v>
      </c>
      <c r="N55" s="55">
        <f t="shared" si="16"/>
        <v>0</v>
      </c>
      <c r="O55" s="55">
        <f t="shared" si="15"/>
        <v>0</v>
      </c>
    </row>
    <row r="56" spans="1:15" s="21" customFormat="1" x14ac:dyDescent="0.25">
      <c r="A56" s="75" t="str">
        <f>Donaciones!A1</f>
        <v>Donaciones/Regalos</v>
      </c>
      <c r="B56" s="52">
        <f>Donaciones!B6</f>
        <v>0</v>
      </c>
      <c r="C56" s="52">
        <f>Donaciones!C6</f>
        <v>0</v>
      </c>
      <c r="D56" s="52">
        <f>Donaciones!D6</f>
        <v>0</v>
      </c>
      <c r="E56" s="52">
        <f>Donaciones!E6</f>
        <v>0</v>
      </c>
      <c r="F56" s="52">
        <f>Donaciones!F6</f>
        <v>0</v>
      </c>
      <c r="G56" s="52">
        <f>Donaciones!G6</f>
        <v>0</v>
      </c>
      <c r="H56" s="52">
        <f>Donaciones!H6</f>
        <v>0</v>
      </c>
      <c r="I56" s="52">
        <f>Donaciones!I6</f>
        <v>0</v>
      </c>
      <c r="J56" s="52">
        <f>Donaciones!J6</f>
        <v>0</v>
      </c>
      <c r="K56" s="52">
        <f>Donaciones!K6</f>
        <v>0</v>
      </c>
      <c r="L56" s="52">
        <f>Donaciones!L6</f>
        <v>0</v>
      </c>
      <c r="M56" s="52">
        <f>Donaciones!M6</f>
        <v>0</v>
      </c>
      <c r="N56" s="55">
        <f t="shared" si="16"/>
        <v>0</v>
      </c>
      <c r="O56" s="55">
        <f t="shared" si="15"/>
        <v>0</v>
      </c>
    </row>
    <row r="57" spans="1:15" s="21" customFormat="1" x14ac:dyDescent="0.25">
      <c r="A57" s="75" t="str">
        <f>Pasivos!A1</f>
        <v>Pasivos</v>
      </c>
      <c r="B57" s="52">
        <f>Pasivos!B12</f>
        <v>0</v>
      </c>
      <c r="C57" s="52">
        <f>Pasivos!C12</f>
        <v>0</v>
      </c>
      <c r="D57" s="52">
        <f>Pasivos!D12</f>
        <v>0</v>
      </c>
      <c r="E57" s="52">
        <f>Pasivos!E12</f>
        <v>0</v>
      </c>
      <c r="F57" s="52">
        <f>Pasivos!F12</f>
        <v>0</v>
      </c>
      <c r="G57" s="52">
        <f>Pasivos!G12</f>
        <v>0</v>
      </c>
      <c r="H57" s="52">
        <f>Pasivos!H12</f>
        <v>0</v>
      </c>
      <c r="I57" s="52">
        <f>Pasivos!I12</f>
        <v>0</v>
      </c>
      <c r="J57" s="52">
        <f>Pasivos!J12</f>
        <v>0</v>
      </c>
      <c r="K57" s="52">
        <f>Pasivos!K12</f>
        <v>0</v>
      </c>
      <c r="L57" s="52">
        <f>Pasivos!L12</f>
        <v>0</v>
      </c>
      <c r="M57" s="52">
        <f>Pasivos!M12</f>
        <v>0</v>
      </c>
      <c r="N57" s="55">
        <f t="shared" si="16"/>
        <v>0</v>
      </c>
      <c r="O57" s="55">
        <f t="shared" si="15"/>
        <v>0</v>
      </c>
    </row>
    <row r="58" spans="1:15" s="21" customFormat="1" x14ac:dyDescent="0.25">
      <c r="A58" s="75" t="str">
        <f>'Gtos Negocio'!A1</f>
        <v>Gastos de Negocio</v>
      </c>
      <c r="B58" s="52">
        <f>'Gtos Negocio'!B6</f>
        <v>0</v>
      </c>
      <c r="C58" s="52">
        <f>'Gtos Negocio'!C6</f>
        <v>0</v>
      </c>
      <c r="D58" s="52">
        <f>'Gtos Negocio'!D6</f>
        <v>0</v>
      </c>
      <c r="E58" s="52">
        <f>'Gtos Negocio'!E6</f>
        <v>0</v>
      </c>
      <c r="F58" s="52">
        <f>'Gtos Negocio'!F6</f>
        <v>0</v>
      </c>
      <c r="G58" s="52">
        <f>'Gtos Negocio'!G6</f>
        <v>0</v>
      </c>
      <c r="H58" s="52">
        <f>'Gtos Negocio'!H6</f>
        <v>0</v>
      </c>
      <c r="I58" s="52">
        <f>'Gtos Negocio'!I6</f>
        <v>0</v>
      </c>
      <c r="J58" s="52">
        <f>'Gtos Negocio'!J6</f>
        <v>0</v>
      </c>
      <c r="K58" s="52">
        <f>'Gtos Negocio'!K6</f>
        <v>0</v>
      </c>
      <c r="L58" s="52">
        <f>'Gtos Negocio'!L6</f>
        <v>0</v>
      </c>
      <c r="M58" s="52">
        <f>'Gtos Negocio'!M6</f>
        <v>0</v>
      </c>
      <c r="N58" s="55">
        <f t="shared" si="16"/>
        <v>0</v>
      </c>
      <c r="O58" s="55">
        <f t="shared" si="15"/>
        <v>0</v>
      </c>
    </row>
    <row r="59" spans="1:15" s="21" customFormat="1" x14ac:dyDescent="0.25">
      <c r="A59" s="75" t="str">
        <f>Diversión!A1</f>
        <v>Diversion</v>
      </c>
      <c r="B59" s="52">
        <f>Diversión!B15</f>
        <v>0</v>
      </c>
      <c r="C59" s="52">
        <f>Diversión!C15</f>
        <v>0</v>
      </c>
      <c r="D59" s="52">
        <f>Diversión!D15</f>
        <v>0</v>
      </c>
      <c r="E59" s="52">
        <f>Diversión!E15</f>
        <v>0</v>
      </c>
      <c r="F59" s="52">
        <f>Diversión!F15</f>
        <v>0</v>
      </c>
      <c r="G59" s="52">
        <f>Diversión!G15</f>
        <v>0</v>
      </c>
      <c r="H59" s="52">
        <f>Diversión!H15</f>
        <v>0</v>
      </c>
      <c r="I59" s="52">
        <f>Diversión!I15</f>
        <v>0</v>
      </c>
      <c r="J59" s="52">
        <f>Diversión!J15</f>
        <v>0</v>
      </c>
      <c r="K59" s="52">
        <f>Diversión!K15</f>
        <v>0</v>
      </c>
      <c r="L59" s="52">
        <f>Diversión!L15</f>
        <v>0</v>
      </c>
      <c r="M59" s="52">
        <f>Diversión!M15</f>
        <v>0</v>
      </c>
      <c r="N59" s="55">
        <f t="shared" si="16"/>
        <v>0</v>
      </c>
      <c r="O59" s="55">
        <f t="shared" si="15"/>
        <v>0</v>
      </c>
    </row>
    <row r="60" spans="1:15" s="21" customFormat="1" x14ac:dyDescent="0.25">
      <c r="A60" s="75" t="str">
        <f>Mascotas!A1</f>
        <v>Mascotas</v>
      </c>
      <c r="B60" s="52">
        <f>Mascotas!B6</f>
        <v>0</v>
      </c>
      <c r="C60" s="52">
        <f>Mascotas!C6</f>
        <v>0</v>
      </c>
      <c r="D60" s="52">
        <f>Mascotas!D6</f>
        <v>0</v>
      </c>
      <c r="E60" s="52">
        <f>Mascotas!E6</f>
        <v>0</v>
      </c>
      <c r="F60" s="52">
        <f>Mascotas!F6</f>
        <v>0</v>
      </c>
      <c r="G60" s="52">
        <f>Mascotas!G6</f>
        <v>0</v>
      </c>
      <c r="H60" s="52">
        <f>Mascotas!H6</f>
        <v>0</v>
      </c>
      <c r="I60" s="52">
        <f>Mascotas!I6</f>
        <v>0</v>
      </c>
      <c r="J60" s="52">
        <f>Mascotas!J6</f>
        <v>0</v>
      </c>
      <c r="K60" s="52">
        <f>Mascotas!K6</f>
        <v>0</v>
      </c>
      <c r="L60" s="52">
        <f>Mascotas!L6</f>
        <v>0</v>
      </c>
      <c r="M60" s="52">
        <f>Mascotas!M6</f>
        <v>0</v>
      </c>
      <c r="N60" s="55">
        <f t="shared" si="16"/>
        <v>0</v>
      </c>
      <c r="O60" s="55">
        <f t="shared" si="15"/>
        <v>0</v>
      </c>
    </row>
    <row r="61" spans="1:15" s="21" customFormat="1" x14ac:dyDescent="0.25">
      <c r="A61" s="75" t="str">
        <f>Suscripciones!A1</f>
        <v>Suscripciones</v>
      </c>
      <c r="B61" s="52">
        <f>Suscripciones!B7</f>
        <v>0</v>
      </c>
      <c r="C61" s="52">
        <f>Suscripciones!C7</f>
        <v>0</v>
      </c>
      <c r="D61" s="52">
        <f>Suscripciones!D7</f>
        <v>0</v>
      </c>
      <c r="E61" s="52">
        <f>Suscripciones!E7</f>
        <v>0</v>
      </c>
      <c r="F61" s="52">
        <f>Suscripciones!F7</f>
        <v>0</v>
      </c>
      <c r="G61" s="52">
        <f>Suscripciones!G7</f>
        <v>0</v>
      </c>
      <c r="H61" s="52">
        <f>Suscripciones!H7</f>
        <v>0</v>
      </c>
      <c r="I61" s="52">
        <f>Suscripciones!I7</f>
        <v>0</v>
      </c>
      <c r="J61" s="52">
        <f>Suscripciones!J7</f>
        <v>0</v>
      </c>
      <c r="K61" s="52">
        <f>Suscripciones!K7</f>
        <v>0</v>
      </c>
      <c r="L61" s="52">
        <f>Suscripciones!L7</f>
        <v>0</v>
      </c>
      <c r="M61" s="52">
        <f>Suscripciones!M7</f>
        <v>0</v>
      </c>
      <c r="N61" s="55">
        <f t="shared" si="16"/>
        <v>0</v>
      </c>
      <c r="O61" s="55">
        <f t="shared" si="15"/>
        <v>0</v>
      </c>
    </row>
    <row r="62" spans="1:15" s="21" customFormat="1" x14ac:dyDescent="0.25">
      <c r="A62" s="75" t="str">
        <f>Vacaciones!A1</f>
        <v>Vacaciones</v>
      </c>
      <c r="B62" s="52">
        <f>Vacaciones!B8</f>
        <v>0</v>
      </c>
      <c r="C62" s="52">
        <f>Vacaciones!C8</f>
        <v>0</v>
      </c>
      <c r="D62" s="52">
        <f>Vacaciones!D8</f>
        <v>0</v>
      </c>
      <c r="E62" s="52">
        <f>Vacaciones!E8</f>
        <v>0</v>
      </c>
      <c r="F62" s="52">
        <f>Vacaciones!F8</f>
        <v>0</v>
      </c>
      <c r="G62" s="52">
        <f>Vacaciones!G8</f>
        <v>0</v>
      </c>
      <c r="H62" s="52">
        <f>Vacaciones!H8</f>
        <v>0</v>
      </c>
      <c r="I62" s="52">
        <f>Vacaciones!I8</f>
        <v>0</v>
      </c>
      <c r="J62" s="52">
        <f>Vacaciones!J8</f>
        <v>0</v>
      </c>
      <c r="K62" s="52">
        <f>Vacaciones!K8</f>
        <v>0</v>
      </c>
      <c r="L62" s="52">
        <f>Vacaciones!L8</f>
        <v>0</v>
      </c>
      <c r="M62" s="52">
        <f>Vacaciones!M8</f>
        <v>0</v>
      </c>
      <c r="N62" s="55">
        <f t="shared" si="16"/>
        <v>0</v>
      </c>
      <c r="O62" s="55">
        <f t="shared" si="15"/>
        <v>0</v>
      </c>
    </row>
    <row r="63" spans="1:15" s="21" customFormat="1" ht="15" thickBot="1" x14ac:dyDescent="0.3">
      <c r="A63" s="78" t="str">
        <f>Miscelaneos!A1</f>
        <v>Miscelaneos</v>
      </c>
      <c r="B63" s="80">
        <f>Miscelaneos!B7</f>
        <v>0</v>
      </c>
      <c r="C63" s="81">
        <f>Miscelaneos!C7</f>
        <v>0</v>
      </c>
      <c r="D63" s="81">
        <f>Miscelaneos!D7</f>
        <v>0</v>
      </c>
      <c r="E63" s="81">
        <f>Miscelaneos!E7</f>
        <v>0</v>
      </c>
      <c r="F63" s="81">
        <f>Miscelaneos!F7</f>
        <v>0</v>
      </c>
      <c r="G63" s="81">
        <f>Miscelaneos!G7</f>
        <v>0</v>
      </c>
      <c r="H63" s="81">
        <f>Miscelaneos!H7</f>
        <v>0</v>
      </c>
      <c r="I63" s="81">
        <f>Miscelaneos!I7</f>
        <v>0</v>
      </c>
      <c r="J63" s="81">
        <f>Miscelaneos!J7</f>
        <v>0</v>
      </c>
      <c r="K63" s="81">
        <f>Miscelaneos!K7</f>
        <v>0</v>
      </c>
      <c r="L63" s="81">
        <f>Miscelaneos!L7</f>
        <v>0</v>
      </c>
      <c r="M63" s="81">
        <f>Miscelaneos!M7</f>
        <v>0</v>
      </c>
      <c r="N63" s="82">
        <f t="shared" si="16"/>
        <v>0</v>
      </c>
      <c r="O63" s="82">
        <f t="shared" si="15"/>
        <v>0</v>
      </c>
    </row>
    <row r="64" spans="1:15" s="21" customFormat="1" ht="15" thickTop="1" x14ac:dyDescent="0.35">
      <c r="A64" s="77" t="str">
        <f>"Total "&amp;$A$48</f>
        <v>Total Gastos Totales</v>
      </c>
      <c r="B64" s="79">
        <f>SUM(B49:B63)</f>
        <v>0</v>
      </c>
      <c r="C64" s="79">
        <f t="shared" ref="C64:O64" si="17">SUM(C49:C63)</f>
        <v>0</v>
      </c>
      <c r="D64" s="79">
        <f t="shared" si="17"/>
        <v>0</v>
      </c>
      <c r="E64" s="79">
        <f t="shared" si="17"/>
        <v>0</v>
      </c>
      <c r="F64" s="79">
        <f t="shared" si="17"/>
        <v>0</v>
      </c>
      <c r="G64" s="79">
        <f t="shared" si="17"/>
        <v>0</v>
      </c>
      <c r="H64" s="79">
        <f t="shared" si="17"/>
        <v>0</v>
      </c>
      <c r="I64" s="79">
        <f t="shared" si="17"/>
        <v>0</v>
      </c>
      <c r="J64" s="79">
        <f t="shared" si="17"/>
        <v>0</v>
      </c>
      <c r="K64" s="79">
        <f t="shared" si="17"/>
        <v>0</v>
      </c>
      <c r="L64" s="79">
        <f t="shared" si="17"/>
        <v>0</v>
      </c>
      <c r="M64" s="79">
        <f t="shared" si="17"/>
        <v>0</v>
      </c>
      <c r="N64" s="79">
        <f t="shared" si="17"/>
        <v>0</v>
      </c>
      <c r="O64" s="79">
        <f t="shared" si="17"/>
        <v>0</v>
      </c>
    </row>
    <row r="65" spans="1:15" s="21" customFormat="1" ht="13.2" x14ac:dyDescent="0.25">
      <c r="A65" s="50"/>
      <c r="B65" s="24"/>
      <c r="C65" s="24"/>
      <c r="D65" s="24"/>
      <c r="E65" s="24"/>
      <c r="F65" s="24"/>
      <c r="G65" s="24"/>
      <c r="H65" s="24"/>
      <c r="I65" s="24"/>
      <c r="J65" s="24"/>
      <c r="K65" s="24"/>
      <c r="L65" s="24"/>
      <c r="M65" s="24"/>
      <c r="N65" s="24"/>
      <c r="O65" s="24"/>
    </row>
    <row r="66" spans="1:15" s="21" customFormat="1" ht="13.2" x14ac:dyDescent="0.25">
      <c r="A66" s="50"/>
      <c r="B66" s="24"/>
      <c r="C66" s="24"/>
      <c r="D66" s="24"/>
      <c r="E66" s="24"/>
      <c r="F66" s="24"/>
      <c r="G66" s="24"/>
      <c r="H66" s="24"/>
      <c r="I66" s="24"/>
      <c r="J66" s="24"/>
      <c r="K66" s="24"/>
      <c r="L66" s="24"/>
      <c r="M66" s="24"/>
      <c r="N66" s="24"/>
      <c r="O66" s="24"/>
    </row>
    <row r="67" spans="1:15" s="21" customFormat="1" ht="13.2" x14ac:dyDescent="0.25">
      <c r="A67" s="50"/>
      <c r="B67" s="24"/>
      <c r="C67" s="24"/>
      <c r="D67" s="24"/>
      <c r="E67" s="24"/>
      <c r="F67" s="24"/>
      <c r="G67" s="24"/>
      <c r="H67" s="24"/>
      <c r="I67" s="24"/>
      <c r="J67" s="24"/>
      <c r="K67" s="24"/>
      <c r="L67" s="24"/>
      <c r="M67" s="24"/>
      <c r="N67" s="24"/>
      <c r="O67" s="24"/>
    </row>
  </sheetData>
  <sheetProtection sheet="1" objects="1" scenarios="1" selectLockedCells="1"/>
  <phoneticPr fontId="56" type="noConversion"/>
  <printOptions horizontalCentered="1"/>
  <pageMargins left="0.5" right="0.5" top="0.5" bottom="0.5" header="0.5" footer="0.25"/>
  <pageSetup scale="91" fitToHeight="0" orientation="landscape" r:id="rId1"/>
  <headerFooter alignWithMargins="0"/>
  <drawing r:id="rId2"/>
  <legacyDrawing r:id="rId3"/>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DC116-8A0D-44A0-B67C-5250CD315AAE}">
  <dimension ref="A1:O7"/>
  <sheetViews>
    <sheetView showGridLines="0" showRowColHeaders="0" workbookViewId="0">
      <selection activeCell="N19" sqref="N19"/>
    </sheetView>
  </sheetViews>
  <sheetFormatPr baseColWidth="10" defaultRowHeight="13.8" x14ac:dyDescent="0.25"/>
  <cols>
    <col min="1" max="1" width="1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5.69921875" bestFit="1" customWidth="1"/>
    <col min="13" max="13" width="4.8984375" bestFit="1" customWidth="1"/>
    <col min="14" max="14" width="7" bestFit="1" customWidth="1"/>
    <col min="15" max="15" width="7.296875" bestFit="1" customWidth="1"/>
    <col min="16" max="16" width="8.296875" customWidth="1"/>
  </cols>
  <sheetData>
    <row r="1" spans="1:15" s="7" customFormat="1" ht="14.4" x14ac:dyDescent="0.25">
      <c r="A1" s="73" t="s">
        <v>81</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64</v>
      </c>
      <c r="B2" s="72"/>
      <c r="C2" s="72"/>
      <c r="D2" s="72"/>
      <c r="E2" s="72"/>
      <c r="F2" s="72"/>
      <c r="G2" s="72"/>
      <c r="H2" s="72"/>
      <c r="I2" s="72"/>
      <c r="J2" s="72"/>
      <c r="K2" s="72"/>
      <c r="L2" s="72"/>
      <c r="M2" s="72"/>
      <c r="N2" s="55">
        <f>SUM(B2:M2)</f>
        <v>0</v>
      </c>
      <c r="O2" s="55">
        <f>N2/COLUMNS(B2:M2)</f>
        <v>0</v>
      </c>
    </row>
    <row r="3" spans="1:15" s="21" customFormat="1" ht="14.4" x14ac:dyDescent="0.25">
      <c r="A3" s="75" t="s">
        <v>82</v>
      </c>
      <c r="B3" s="72"/>
      <c r="C3" s="72"/>
      <c r="D3" s="72"/>
      <c r="E3" s="72"/>
      <c r="F3" s="72"/>
      <c r="G3" s="72"/>
      <c r="H3" s="72"/>
      <c r="I3" s="72"/>
      <c r="J3" s="72"/>
      <c r="K3" s="72"/>
      <c r="L3" s="72"/>
      <c r="M3" s="72"/>
      <c r="N3" s="55">
        <f t="shared" ref="N3:N5" si="0">SUM(B3:M3)</f>
        <v>0</v>
      </c>
      <c r="O3" s="55">
        <f t="shared" ref="O3:O5" si="1">N3/COLUMNS(B3:M3)</f>
        <v>0</v>
      </c>
    </row>
    <row r="4" spans="1:15" s="21" customFormat="1" ht="14.4" x14ac:dyDescent="0.25">
      <c r="A4" s="75" t="s">
        <v>154</v>
      </c>
      <c r="B4" s="72"/>
      <c r="C4" s="72"/>
      <c r="D4" s="72"/>
      <c r="E4" s="72"/>
      <c r="F4" s="72"/>
      <c r="G4" s="72"/>
      <c r="H4" s="72"/>
      <c r="I4" s="72"/>
      <c r="J4" s="72"/>
      <c r="K4" s="72"/>
      <c r="L4" s="72"/>
      <c r="M4" s="72"/>
      <c r="N4" s="55">
        <f t="shared" si="0"/>
        <v>0</v>
      </c>
      <c r="O4" s="55">
        <f t="shared" si="1"/>
        <v>0</v>
      </c>
    </row>
    <row r="5" spans="1:15" s="21" customFormat="1" ht="15" thickBot="1" x14ac:dyDescent="0.3">
      <c r="A5" s="83" t="s">
        <v>34</v>
      </c>
      <c r="B5" s="84"/>
      <c r="C5" s="84"/>
      <c r="D5" s="84"/>
      <c r="E5" s="84"/>
      <c r="F5" s="84"/>
      <c r="G5" s="84"/>
      <c r="H5" s="84"/>
      <c r="I5" s="84"/>
      <c r="J5" s="84"/>
      <c r="K5" s="84"/>
      <c r="L5" s="84"/>
      <c r="M5" s="84"/>
      <c r="N5" s="82">
        <f t="shared" si="0"/>
        <v>0</v>
      </c>
      <c r="O5" s="82">
        <f t="shared" si="1"/>
        <v>0</v>
      </c>
    </row>
    <row r="6" spans="1:15" s="46" customFormat="1" ht="15" thickTop="1" x14ac:dyDescent="0.35">
      <c r="A6" s="77" t="str">
        <f>"Total "&amp;$A$139</f>
        <v xml:space="preserve">Total </v>
      </c>
      <c r="B6" s="85">
        <f>SUM(B2:B5)</f>
        <v>0</v>
      </c>
      <c r="C6" s="85">
        <f t="shared" ref="C6:O6" si="2">SUM(C2:C5)</f>
        <v>0</v>
      </c>
      <c r="D6" s="85">
        <f t="shared" si="2"/>
        <v>0</v>
      </c>
      <c r="E6" s="85">
        <f t="shared" si="2"/>
        <v>0</v>
      </c>
      <c r="F6" s="85">
        <f t="shared" si="2"/>
        <v>0</v>
      </c>
      <c r="G6" s="85">
        <f t="shared" si="2"/>
        <v>0</v>
      </c>
      <c r="H6" s="85">
        <f t="shared" si="2"/>
        <v>0</v>
      </c>
      <c r="I6" s="85">
        <f t="shared" si="2"/>
        <v>0</v>
      </c>
      <c r="J6" s="85">
        <f t="shared" si="2"/>
        <v>0</v>
      </c>
      <c r="K6" s="85">
        <f t="shared" si="2"/>
        <v>0</v>
      </c>
      <c r="L6" s="85">
        <f t="shared" si="2"/>
        <v>0</v>
      </c>
      <c r="M6" s="85">
        <f t="shared" si="2"/>
        <v>0</v>
      </c>
      <c r="N6" s="85">
        <f t="shared" si="2"/>
        <v>0</v>
      </c>
      <c r="O6" s="85">
        <f t="shared" si="2"/>
        <v>0</v>
      </c>
    </row>
    <row r="7" spans="1:15" s="46" customFormat="1" ht="13.2" x14ac:dyDescent="0.3">
      <c r="A7" s="49" t="s">
        <v>43</v>
      </c>
      <c r="B7" s="70" t="str">
        <f>IF(Presupuesto!B$8=0," - ",Educación!B6/Presupuesto!B$8)</f>
        <v xml:space="preserve"> - </v>
      </c>
      <c r="C7" s="70" t="str">
        <f>IF(Presupuesto!C$8=0," - ",Educación!C6/Presupuesto!C$8)</f>
        <v xml:space="preserve"> - </v>
      </c>
      <c r="D7" s="70" t="str">
        <f>IF(Presupuesto!D$8=0," - ",Educación!D6/Presupuesto!D$8)</f>
        <v xml:space="preserve"> - </v>
      </c>
      <c r="E7" s="70" t="str">
        <f>IF(Presupuesto!E$8=0," - ",Educación!E6/Presupuesto!E$8)</f>
        <v xml:space="preserve"> - </v>
      </c>
      <c r="F7" s="70" t="str">
        <f>IF(Presupuesto!F$8=0," - ",Educación!F6/Presupuesto!F$8)</f>
        <v xml:space="preserve"> - </v>
      </c>
      <c r="G7" s="70" t="str">
        <f>IF(Presupuesto!G$8=0," - ",Educación!G6/Presupuesto!G$8)</f>
        <v xml:space="preserve"> - </v>
      </c>
      <c r="H7" s="70" t="str">
        <f>IF(Presupuesto!H$8=0," - ",Educación!H6/Presupuesto!H$8)</f>
        <v xml:space="preserve"> - </v>
      </c>
      <c r="I7" s="70" t="str">
        <f>IF(Presupuesto!I$8=0," - ",Educación!I6/Presupuesto!I$8)</f>
        <v xml:space="preserve"> - </v>
      </c>
      <c r="J7" s="70" t="str">
        <f>IF(Presupuesto!J$8=0," - ",Educación!J6/Presupuesto!J$8)</f>
        <v xml:space="preserve"> - </v>
      </c>
      <c r="K7" s="70" t="str">
        <f>IF(Presupuesto!K$8=0," - ",Educación!K6/Presupuesto!K$8)</f>
        <v xml:space="preserve"> - </v>
      </c>
      <c r="L7" s="70" t="str">
        <f>IF(Presupuesto!L$8=0," - ",Educación!L6/Presupuesto!L$8)</f>
        <v xml:space="preserve"> - </v>
      </c>
      <c r="M7" s="70" t="str">
        <f>IF(Presupuesto!M$8=0," - ",Educación!M6/Presupuesto!M$8)</f>
        <v xml:space="preserve"> - </v>
      </c>
      <c r="N7" s="70" t="str">
        <f>IF(Presupuesto!N$8=0," - ",Educación!N6/Presupuesto!N$8)</f>
        <v xml:space="preserve"> - </v>
      </c>
      <c r="O7" s="70" t="str">
        <f>IF(Presupuesto!O$8=0," - ",Educación!O6/Presupuesto!O$8)</f>
        <v xml:space="preserve"> - </v>
      </c>
    </row>
  </sheetData>
  <pageMargins left="0.7" right="0.7" top="0.75" bottom="0.75" header="0.3" footer="0.3"/>
  <drawing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7B631-25FA-48A2-BAB4-A96DC377D32C}">
  <dimension ref="A1:O7"/>
  <sheetViews>
    <sheetView showGridLines="0" showRowColHeaders="0" workbookViewId="0">
      <selection activeCell="B2" sqref="B2:M5"/>
    </sheetView>
  </sheetViews>
  <sheetFormatPr baseColWidth="10" defaultRowHeight="13.8" x14ac:dyDescent="0.25"/>
  <cols>
    <col min="1" max="1" width="17"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5.69921875" bestFit="1" customWidth="1"/>
    <col min="13" max="13" width="4.8984375" bestFit="1" customWidth="1"/>
    <col min="14" max="14" width="7" bestFit="1" customWidth="1"/>
    <col min="15" max="15" width="7.296875" bestFit="1" customWidth="1"/>
    <col min="16" max="16" width="8.296875" customWidth="1"/>
  </cols>
  <sheetData>
    <row r="1" spans="1:15" s="7" customFormat="1" ht="14.4" x14ac:dyDescent="0.25">
      <c r="A1" s="73" t="s">
        <v>83</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84</v>
      </c>
      <c r="B2" s="72"/>
      <c r="C2" s="72"/>
      <c r="D2" s="72"/>
      <c r="E2" s="72"/>
      <c r="F2" s="72"/>
      <c r="G2" s="72"/>
      <c r="H2" s="72"/>
      <c r="I2" s="72"/>
      <c r="J2" s="72"/>
      <c r="K2" s="72"/>
      <c r="L2" s="72"/>
      <c r="M2" s="72"/>
      <c r="N2" s="55">
        <f>SUM(B2:M2)</f>
        <v>0</v>
      </c>
      <c r="O2" s="55">
        <f>N2/COLUMNS(B2:M2)</f>
        <v>0</v>
      </c>
    </row>
    <row r="3" spans="1:15" s="21" customFormat="1" ht="14.4" x14ac:dyDescent="0.25">
      <c r="A3" s="75" t="s">
        <v>85</v>
      </c>
      <c r="B3" s="72"/>
      <c r="C3" s="72"/>
      <c r="D3" s="72"/>
      <c r="E3" s="72"/>
      <c r="F3" s="72"/>
      <c r="G3" s="72"/>
      <c r="H3" s="72"/>
      <c r="I3" s="72"/>
      <c r="J3" s="72"/>
      <c r="K3" s="72"/>
      <c r="L3" s="72"/>
      <c r="M3" s="72"/>
      <c r="N3" s="55">
        <f t="shared" ref="N3:N5" si="0">SUM(B3:M3)</f>
        <v>0</v>
      </c>
      <c r="O3" s="55">
        <f t="shared" ref="O3:O5" si="1">N3/COLUMNS(B3:M3)</f>
        <v>0</v>
      </c>
    </row>
    <row r="4" spans="1:15" s="21" customFormat="1" ht="14.4" x14ac:dyDescent="0.25">
      <c r="A4" s="75" t="s">
        <v>177</v>
      </c>
      <c r="B4" s="72"/>
      <c r="C4" s="72"/>
      <c r="D4" s="72"/>
      <c r="E4" s="72"/>
      <c r="F4" s="72"/>
      <c r="G4" s="72"/>
      <c r="H4" s="72"/>
      <c r="I4" s="72"/>
      <c r="J4" s="72"/>
      <c r="K4" s="72"/>
      <c r="L4" s="72"/>
      <c r="M4" s="72"/>
      <c r="N4" s="55">
        <f t="shared" si="0"/>
        <v>0</v>
      </c>
      <c r="O4" s="55">
        <f t="shared" si="1"/>
        <v>0</v>
      </c>
    </row>
    <row r="5" spans="1:15" s="21" customFormat="1" ht="15" thickBot="1" x14ac:dyDescent="0.3">
      <c r="A5" s="83" t="s">
        <v>34</v>
      </c>
      <c r="B5" s="84"/>
      <c r="C5" s="84"/>
      <c r="D5" s="84"/>
      <c r="E5" s="84"/>
      <c r="F5" s="84"/>
      <c r="G5" s="84"/>
      <c r="H5" s="84"/>
      <c r="I5" s="84"/>
      <c r="J5" s="84"/>
      <c r="K5" s="84"/>
      <c r="L5" s="84"/>
      <c r="M5" s="84"/>
      <c r="N5" s="82">
        <f t="shared" si="0"/>
        <v>0</v>
      </c>
      <c r="O5" s="82">
        <f t="shared" si="1"/>
        <v>0</v>
      </c>
    </row>
    <row r="6" spans="1:15" s="46" customFormat="1" ht="15" thickTop="1" x14ac:dyDescent="0.35">
      <c r="A6" s="77" t="str">
        <f>"Total "&amp;$A$147</f>
        <v xml:space="preserve">Total </v>
      </c>
      <c r="B6" s="85">
        <f>SUM(B2:B5)</f>
        <v>0</v>
      </c>
      <c r="C6" s="85">
        <f t="shared" ref="C6:O6" si="2">SUM(C2:C5)</f>
        <v>0</v>
      </c>
      <c r="D6" s="85">
        <f t="shared" si="2"/>
        <v>0</v>
      </c>
      <c r="E6" s="85">
        <f t="shared" si="2"/>
        <v>0</v>
      </c>
      <c r="F6" s="85">
        <f t="shared" si="2"/>
        <v>0</v>
      </c>
      <c r="G6" s="85">
        <f t="shared" si="2"/>
        <v>0</v>
      </c>
      <c r="H6" s="85">
        <f t="shared" si="2"/>
        <v>0</v>
      </c>
      <c r="I6" s="85">
        <f t="shared" si="2"/>
        <v>0</v>
      </c>
      <c r="J6" s="85">
        <f t="shared" si="2"/>
        <v>0</v>
      </c>
      <c r="K6" s="85">
        <f t="shared" si="2"/>
        <v>0</v>
      </c>
      <c r="L6" s="85">
        <f t="shared" si="2"/>
        <v>0</v>
      </c>
      <c r="M6" s="85">
        <f t="shared" si="2"/>
        <v>0</v>
      </c>
      <c r="N6" s="85">
        <f t="shared" si="2"/>
        <v>0</v>
      </c>
      <c r="O6" s="85">
        <f t="shared" si="2"/>
        <v>0</v>
      </c>
    </row>
    <row r="7" spans="1:15" s="46" customFormat="1" ht="13.2" x14ac:dyDescent="0.3">
      <c r="A7" s="49" t="s">
        <v>43</v>
      </c>
      <c r="B7" s="70" t="str">
        <f>IF(Presupuesto!B$8=0," - ",Donaciones!B6/Presupuesto!B$8)</f>
        <v xml:space="preserve"> - </v>
      </c>
      <c r="C7" s="70" t="str">
        <f>IF(Presupuesto!C$8=0," - ",Donaciones!C6/Presupuesto!C$8)</f>
        <v xml:space="preserve"> - </v>
      </c>
      <c r="D7" s="70" t="str">
        <f>IF(Presupuesto!D$8=0," - ",Donaciones!D6/Presupuesto!D$8)</f>
        <v xml:space="preserve"> - </v>
      </c>
      <c r="E7" s="70" t="str">
        <f>IF(Presupuesto!E$8=0," - ",Donaciones!E6/Presupuesto!E$8)</f>
        <v xml:space="preserve"> - </v>
      </c>
      <c r="F7" s="70" t="str">
        <f>IF(Presupuesto!F$8=0," - ",Donaciones!F6/Presupuesto!F$8)</f>
        <v xml:space="preserve"> - </v>
      </c>
      <c r="G7" s="70" t="str">
        <f>IF(Presupuesto!G$8=0," - ",Donaciones!G6/Presupuesto!G$8)</f>
        <v xml:space="preserve"> - </v>
      </c>
      <c r="H7" s="70" t="str">
        <f>IF(Presupuesto!H$8=0," - ",Donaciones!H6/Presupuesto!H$8)</f>
        <v xml:space="preserve"> - </v>
      </c>
      <c r="I7" s="70" t="str">
        <f>IF(Presupuesto!I$8=0," - ",Donaciones!I6/Presupuesto!I$8)</f>
        <v xml:space="preserve"> - </v>
      </c>
      <c r="J7" s="70" t="str">
        <f>IF(Presupuesto!J$8=0," - ",Donaciones!J6/Presupuesto!J$8)</f>
        <v xml:space="preserve"> - </v>
      </c>
      <c r="K7" s="70" t="str">
        <f>IF(Presupuesto!K$8=0," - ",Donaciones!K6/Presupuesto!K$8)</f>
        <v xml:space="preserve"> - </v>
      </c>
      <c r="L7" s="70" t="str">
        <f>IF(Presupuesto!L$8=0," - ",Donaciones!L6/Presupuesto!L$8)</f>
        <v xml:space="preserve"> - </v>
      </c>
      <c r="M7" s="70" t="str">
        <f>IF(Presupuesto!M$8=0," - ",Donaciones!M6/Presupuesto!M$8)</f>
        <v xml:space="preserve"> - </v>
      </c>
      <c r="N7" s="70" t="str">
        <f>IF(Presupuesto!N$8=0," - ",Donaciones!N6/Presupuesto!N$8)</f>
        <v xml:space="preserve"> - </v>
      </c>
      <c r="O7" s="70" t="str">
        <f>IF(Presupuesto!O$8=0," - ",Donaciones!O6/Presupuesto!O$8)</f>
        <v xml:space="preserve"> - </v>
      </c>
    </row>
  </sheetData>
  <pageMargins left="0.7" right="0.7" top="0.75" bottom="0.75" header="0.3" footer="0.3"/>
  <drawing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F53DC-8EEF-4EEE-9BC7-C9E7ED73C684}">
  <dimension ref="A1:O13"/>
  <sheetViews>
    <sheetView showGridLines="0" showRowColHeaders="0" workbookViewId="0">
      <selection activeCell="B2" sqref="B2:M11"/>
    </sheetView>
  </sheetViews>
  <sheetFormatPr baseColWidth="10" defaultRowHeight="13.8" x14ac:dyDescent="0.25"/>
  <cols>
    <col min="1" max="1" width="18.199218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5.69921875" bestFit="1" customWidth="1"/>
    <col min="13" max="13" width="5.09765625" bestFit="1" customWidth="1"/>
    <col min="14" max="14" width="7" bestFit="1" customWidth="1"/>
    <col min="15" max="15" width="7.296875" bestFit="1" customWidth="1"/>
    <col min="16" max="16" width="8.09765625" customWidth="1"/>
  </cols>
  <sheetData>
    <row r="1" spans="1:15" s="7" customFormat="1" ht="14.4" x14ac:dyDescent="0.25">
      <c r="A1" s="73" t="s">
        <v>86</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6" t="s">
        <v>87</v>
      </c>
      <c r="B2" s="72"/>
      <c r="C2" s="72"/>
      <c r="D2" s="72"/>
      <c r="E2" s="72"/>
      <c r="F2" s="72"/>
      <c r="G2" s="72"/>
      <c r="H2" s="72"/>
      <c r="I2" s="72"/>
      <c r="J2" s="72"/>
      <c r="K2" s="72"/>
      <c r="L2" s="72"/>
      <c r="M2" s="72"/>
      <c r="N2" s="55">
        <f>SUM(B2:M2)</f>
        <v>0</v>
      </c>
      <c r="O2" s="55">
        <f t="shared" ref="O2:O11" si="0">N2/COLUMNS(B2:M2)</f>
        <v>0</v>
      </c>
    </row>
    <row r="3" spans="1:15" s="21" customFormat="1" ht="14.4" x14ac:dyDescent="0.25">
      <c r="A3" s="75" t="s">
        <v>88</v>
      </c>
      <c r="B3" s="72"/>
      <c r="C3" s="72"/>
      <c r="D3" s="72"/>
      <c r="E3" s="72"/>
      <c r="F3" s="72"/>
      <c r="G3" s="72"/>
      <c r="H3" s="72"/>
      <c r="I3" s="72"/>
      <c r="J3" s="72"/>
      <c r="K3" s="72"/>
      <c r="L3" s="72"/>
      <c r="M3" s="72"/>
      <c r="N3" s="55">
        <f t="shared" ref="N3:N11" si="1">SUM(B3:M3)</f>
        <v>0</v>
      </c>
      <c r="O3" s="55">
        <f t="shared" si="0"/>
        <v>0</v>
      </c>
    </row>
    <row r="4" spans="1:15" s="21" customFormat="1" ht="14.4" x14ac:dyDescent="0.25">
      <c r="A4" s="75" t="s">
        <v>89</v>
      </c>
      <c r="B4" s="72"/>
      <c r="C4" s="72"/>
      <c r="D4" s="72"/>
      <c r="E4" s="72"/>
      <c r="F4" s="72"/>
      <c r="G4" s="72"/>
      <c r="H4" s="72"/>
      <c r="I4" s="72"/>
      <c r="J4" s="72"/>
      <c r="K4" s="72"/>
      <c r="L4" s="72"/>
      <c r="M4" s="72"/>
      <c r="N4" s="55">
        <f t="shared" si="1"/>
        <v>0</v>
      </c>
      <c r="O4" s="55">
        <f t="shared" si="0"/>
        <v>0</v>
      </c>
    </row>
    <row r="5" spans="1:15" s="21" customFormat="1" ht="14.4" x14ac:dyDescent="0.25">
      <c r="A5" s="75" t="s">
        <v>90</v>
      </c>
      <c r="B5" s="72"/>
      <c r="C5" s="72"/>
      <c r="D5" s="72"/>
      <c r="E5" s="72"/>
      <c r="F5" s="72"/>
      <c r="G5" s="72"/>
      <c r="H5" s="72"/>
      <c r="I5" s="72"/>
      <c r="J5" s="72"/>
      <c r="K5" s="72"/>
      <c r="L5" s="72"/>
      <c r="M5" s="72"/>
      <c r="N5" s="55">
        <f t="shared" si="1"/>
        <v>0</v>
      </c>
      <c r="O5" s="55">
        <f t="shared" si="0"/>
        <v>0</v>
      </c>
    </row>
    <row r="6" spans="1:15" s="21" customFormat="1" ht="14.4" x14ac:dyDescent="0.25">
      <c r="A6" s="75" t="s">
        <v>91</v>
      </c>
      <c r="B6" s="72"/>
      <c r="C6" s="72"/>
      <c r="D6" s="72"/>
      <c r="E6" s="72"/>
      <c r="F6" s="72"/>
      <c r="G6" s="72"/>
      <c r="H6" s="72"/>
      <c r="I6" s="72"/>
      <c r="J6" s="72"/>
      <c r="K6" s="72"/>
      <c r="L6" s="72"/>
      <c r="M6" s="72"/>
      <c r="N6" s="55">
        <f t="shared" si="1"/>
        <v>0</v>
      </c>
      <c r="O6" s="55">
        <f t="shared" si="0"/>
        <v>0</v>
      </c>
    </row>
    <row r="7" spans="1:15" s="21" customFormat="1" ht="14.4" x14ac:dyDescent="0.25">
      <c r="A7" s="75" t="s">
        <v>92</v>
      </c>
      <c r="B7" s="72"/>
      <c r="C7" s="72"/>
      <c r="D7" s="72"/>
      <c r="E7" s="72"/>
      <c r="F7" s="72"/>
      <c r="G7" s="72"/>
      <c r="H7" s="72"/>
      <c r="I7" s="72"/>
      <c r="J7" s="72"/>
      <c r="K7" s="72"/>
      <c r="L7" s="72"/>
      <c r="M7" s="72"/>
      <c r="N7" s="55">
        <f t="shared" si="1"/>
        <v>0</v>
      </c>
      <c r="O7" s="55">
        <f t="shared" si="0"/>
        <v>0</v>
      </c>
    </row>
    <row r="8" spans="1:15" s="21" customFormat="1" ht="14.4" x14ac:dyDescent="0.25">
      <c r="A8" s="75" t="s">
        <v>93</v>
      </c>
      <c r="B8" s="72"/>
      <c r="C8" s="72"/>
      <c r="D8" s="72"/>
      <c r="E8" s="72"/>
      <c r="F8" s="72"/>
      <c r="G8" s="72"/>
      <c r="H8" s="72"/>
      <c r="I8" s="72"/>
      <c r="J8" s="72"/>
      <c r="K8" s="72"/>
      <c r="L8" s="72"/>
      <c r="M8" s="72"/>
      <c r="N8" s="55">
        <f t="shared" si="1"/>
        <v>0</v>
      </c>
      <c r="O8" s="55">
        <f t="shared" si="0"/>
        <v>0</v>
      </c>
    </row>
    <row r="9" spans="1:15" s="21" customFormat="1" ht="14.4" x14ac:dyDescent="0.25">
      <c r="A9" s="75" t="s">
        <v>94</v>
      </c>
      <c r="B9" s="72"/>
      <c r="C9" s="72"/>
      <c r="D9" s="72"/>
      <c r="E9" s="72"/>
      <c r="F9" s="72"/>
      <c r="G9" s="72"/>
      <c r="H9" s="72"/>
      <c r="I9" s="72"/>
      <c r="J9" s="72"/>
      <c r="K9" s="72"/>
      <c r="L9" s="72"/>
      <c r="M9" s="72"/>
      <c r="N9" s="55">
        <f t="shared" si="1"/>
        <v>0</v>
      </c>
      <c r="O9" s="55">
        <f t="shared" si="0"/>
        <v>0</v>
      </c>
    </row>
    <row r="10" spans="1:15" s="21" customFormat="1" ht="14.4" x14ac:dyDescent="0.25">
      <c r="A10" s="75" t="s">
        <v>95</v>
      </c>
      <c r="B10" s="72"/>
      <c r="C10" s="72"/>
      <c r="D10" s="72"/>
      <c r="E10" s="72"/>
      <c r="F10" s="72"/>
      <c r="G10" s="72"/>
      <c r="H10" s="72"/>
      <c r="I10" s="72"/>
      <c r="J10" s="72"/>
      <c r="K10" s="72"/>
      <c r="L10" s="72"/>
      <c r="M10" s="72"/>
      <c r="N10" s="55">
        <f t="shared" si="1"/>
        <v>0</v>
      </c>
      <c r="O10" s="55">
        <f t="shared" si="0"/>
        <v>0</v>
      </c>
    </row>
    <row r="11" spans="1:15" s="21" customFormat="1" ht="15" thickBot="1" x14ac:dyDescent="0.3">
      <c r="A11" s="83" t="s">
        <v>34</v>
      </c>
      <c r="B11" s="84"/>
      <c r="C11" s="84"/>
      <c r="D11" s="84"/>
      <c r="E11" s="84"/>
      <c r="F11" s="84"/>
      <c r="G11" s="84"/>
      <c r="H11" s="84"/>
      <c r="I11" s="84"/>
      <c r="J11" s="84"/>
      <c r="K11" s="84"/>
      <c r="L11" s="84"/>
      <c r="M11" s="84"/>
      <c r="N11" s="82">
        <f t="shared" si="1"/>
        <v>0</v>
      </c>
      <c r="O11" s="82">
        <f t="shared" si="0"/>
        <v>0</v>
      </c>
    </row>
    <row r="12" spans="1:15" s="46" customFormat="1" ht="15" thickTop="1" x14ac:dyDescent="0.35">
      <c r="A12" s="77" t="e">
        <f>"Total "&amp;Presupuesto!#REF!</f>
        <v>#REF!</v>
      </c>
      <c r="B12" s="79">
        <f>SUM(B2:B11)</f>
        <v>0</v>
      </c>
      <c r="C12" s="79">
        <f t="shared" ref="C12:O12" si="2">SUM(C2:C11)</f>
        <v>0</v>
      </c>
      <c r="D12" s="79">
        <f t="shared" si="2"/>
        <v>0</v>
      </c>
      <c r="E12" s="79">
        <f t="shared" si="2"/>
        <v>0</v>
      </c>
      <c r="F12" s="79">
        <f t="shared" si="2"/>
        <v>0</v>
      </c>
      <c r="G12" s="79">
        <f t="shared" si="2"/>
        <v>0</v>
      </c>
      <c r="H12" s="79">
        <f t="shared" si="2"/>
        <v>0</v>
      </c>
      <c r="I12" s="79">
        <f t="shared" si="2"/>
        <v>0</v>
      </c>
      <c r="J12" s="79">
        <f t="shared" si="2"/>
        <v>0</v>
      </c>
      <c r="K12" s="79">
        <f t="shared" si="2"/>
        <v>0</v>
      </c>
      <c r="L12" s="79">
        <f t="shared" si="2"/>
        <v>0</v>
      </c>
      <c r="M12" s="79">
        <f t="shared" si="2"/>
        <v>0</v>
      </c>
      <c r="N12" s="79">
        <f t="shared" si="2"/>
        <v>0</v>
      </c>
      <c r="O12" s="79">
        <f t="shared" si="2"/>
        <v>0</v>
      </c>
    </row>
    <row r="13" spans="1:15" s="46" customFormat="1" ht="13.2" x14ac:dyDescent="0.3">
      <c r="A13" s="49" t="s">
        <v>43</v>
      </c>
      <c r="B13" s="70" t="str">
        <f>IF(Presupuesto!B$8=0," - ",Pasivos!B12/Presupuesto!B$8)</f>
        <v xml:space="preserve"> - </v>
      </c>
      <c r="C13" s="70" t="str">
        <f>IF(Presupuesto!C$8=0," - ",Pasivos!C12/Presupuesto!C$8)</f>
        <v xml:space="preserve"> - </v>
      </c>
      <c r="D13" s="70" t="str">
        <f>IF(Presupuesto!D$8=0," - ",Pasivos!D12/Presupuesto!D$8)</f>
        <v xml:space="preserve"> - </v>
      </c>
      <c r="E13" s="70" t="str">
        <f>IF(Presupuesto!E$8=0," - ",Pasivos!E12/Presupuesto!E$8)</f>
        <v xml:space="preserve"> - </v>
      </c>
      <c r="F13" s="70" t="str">
        <f>IF(Presupuesto!F$8=0," - ",Pasivos!F12/Presupuesto!F$8)</f>
        <v xml:space="preserve"> - </v>
      </c>
      <c r="G13" s="70" t="str">
        <f>IF(Presupuesto!G$8=0," - ",Pasivos!G12/Presupuesto!G$8)</f>
        <v xml:space="preserve"> - </v>
      </c>
      <c r="H13" s="70" t="str">
        <f>IF(Presupuesto!H$8=0," - ",Pasivos!H12/Presupuesto!H$8)</f>
        <v xml:space="preserve"> - </v>
      </c>
      <c r="I13" s="70" t="str">
        <f>IF(Presupuesto!I$8=0," - ",Pasivos!I12/Presupuesto!I$8)</f>
        <v xml:space="preserve"> - </v>
      </c>
      <c r="J13" s="70" t="str">
        <f>IF(Presupuesto!J$8=0," - ",Pasivos!J12/Presupuesto!J$8)</f>
        <v xml:space="preserve"> - </v>
      </c>
      <c r="K13" s="70" t="str">
        <f>IF(Presupuesto!K$8=0," - ",Pasivos!K12/Presupuesto!K$8)</f>
        <v xml:space="preserve"> - </v>
      </c>
      <c r="L13" s="70" t="str">
        <f>IF(Presupuesto!L$8=0," - ",Pasivos!L12/Presupuesto!L$8)</f>
        <v xml:space="preserve"> - </v>
      </c>
      <c r="M13" s="70" t="str">
        <f>IF(Presupuesto!M$8=0," - ",Pasivos!M12/Presupuesto!M$8)</f>
        <v xml:space="preserve"> - </v>
      </c>
      <c r="N13" s="70" t="str">
        <f>IF(Presupuesto!N$8=0," - ",Pasivos!N12/Presupuesto!N$8)</f>
        <v xml:space="preserve"> - </v>
      </c>
      <c r="O13" s="70" t="str">
        <f>IF(Presupuesto!O$8=0," - ",Pasivos!O12/Presupuesto!O$8)</f>
        <v xml:space="preserve"> - </v>
      </c>
    </row>
  </sheetData>
  <pageMargins left="0.7" right="0.7" top="0.75" bottom="0.75" header="0.3" footer="0.3"/>
  <drawing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7E0FB-78DB-4D2C-B3BD-BC89C8AB4966}">
  <dimension ref="A1:O7"/>
  <sheetViews>
    <sheetView showGridLines="0" showRowColHeaders="0" workbookViewId="0">
      <selection activeCell="B2" sqref="B2:M5"/>
    </sheetView>
  </sheetViews>
  <sheetFormatPr baseColWidth="10" defaultRowHeight="13.8" x14ac:dyDescent="0.25"/>
  <cols>
    <col min="1" max="1" width="17.89843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5.69921875" bestFit="1" customWidth="1"/>
    <col min="13" max="13" width="5.09765625" bestFit="1" customWidth="1"/>
    <col min="14" max="14" width="7" bestFit="1" customWidth="1"/>
    <col min="15" max="15" width="7.296875" bestFit="1" customWidth="1"/>
    <col min="16" max="16" width="8.296875" customWidth="1"/>
  </cols>
  <sheetData>
    <row r="1" spans="1:15" s="7" customFormat="1" ht="14.4" x14ac:dyDescent="0.25">
      <c r="A1" s="73" t="s">
        <v>96</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97</v>
      </c>
      <c r="B2" s="72"/>
      <c r="C2" s="72"/>
      <c r="D2" s="72"/>
      <c r="E2" s="72"/>
      <c r="F2" s="72"/>
      <c r="G2" s="72"/>
      <c r="H2" s="72"/>
      <c r="I2" s="72"/>
      <c r="J2" s="72"/>
      <c r="K2" s="72"/>
      <c r="L2" s="72"/>
      <c r="M2" s="72"/>
      <c r="N2" s="55">
        <f>SUM(B2:M2)</f>
        <v>0</v>
      </c>
      <c r="O2" s="55">
        <f>N2/COLUMNS(B2:M2)</f>
        <v>0</v>
      </c>
    </row>
    <row r="3" spans="1:15" s="21" customFormat="1" ht="14.4" x14ac:dyDescent="0.25">
      <c r="A3" s="75" t="s">
        <v>98</v>
      </c>
      <c r="B3" s="72"/>
      <c r="C3" s="72"/>
      <c r="D3" s="72"/>
      <c r="E3" s="72"/>
      <c r="F3" s="72"/>
      <c r="G3" s="72"/>
      <c r="H3" s="72"/>
      <c r="I3" s="72"/>
      <c r="J3" s="72"/>
      <c r="K3" s="72"/>
      <c r="L3" s="72"/>
      <c r="M3" s="72"/>
      <c r="N3" s="55">
        <f t="shared" ref="N3:N5" si="0">SUM(B3:M3)</f>
        <v>0</v>
      </c>
      <c r="O3" s="55">
        <f t="shared" ref="O3:O5" si="1">N3/COLUMNS(B3:M3)</f>
        <v>0</v>
      </c>
    </row>
    <row r="4" spans="1:15" s="21" customFormat="1" ht="14.4" x14ac:dyDescent="0.25">
      <c r="A4" s="75" t="s">
        <v>34</v>
      </c>
      <c r="B4" s="72"/>
      <c r="C4" s="72"/>
      <c r="D4" s="72"/>
      <c r="E4" s="72"/>
      <c r="F4" s="72"/>
      <c r="G4" s="72"/>
      <c r="H4" s="72"/>
      <c r="I4" s="72"/>
      <c r="J4" s="72"/>
      <c r="K4" s="72"/>
      <c r="L4" s="72"/>
      <c r="M4" s="72"/>
      <c r="N4" s="55">
        <f t="shared" si="0"/>
        <v>0</v>
      </c>
      <c r="O4" s="55">
        <f t="shared" si="1"/>
        <v>0</v>
      </c>
    </row>
    <row r="5" spans="1:15" s="21" customFormat="1" ht="15" thickBot="1" x14ac:dyDescent="0.3">
      <c r="A5" s="83" t="s">
        <v>34</v>
      </c>
      <c r="B5" s="84"/>
      <c r="C5" s="84"/>
      <c r="D5" s="84"/>
      <c r="E5" s="84"/>
      <c r="F5" s="84"/>
      <c r="G5" s="84"/>
      <c r="H5" s="84"/>
      <c r="I5" s="84"/>
      <c r="J5" s="84"/>
      <c r="K5" s="84"/>
      <c r="L5" s="84"/>
      <c r="M5" s="84"/>
      <c r="N5" s="82">
        <f t="shared" si="0"/>
        <v>0</v>
      </c>
      <c r="O5" s="82">
        <f t="shared" si="1"/>
        <v>0</v>
      </c>
    </row>
    <row r="6" spans="1:15" s="46" customFormat="1" ht="15" thickTop="1" x14ac:dyDescent="0.35">
      <c r="A6" s="77" t="str">
        <f>"Total "&amp;$A$169</f>
        <v xml:space="preserve">Total </v>
      </c>
      <c r="B6" s="79">
        <f>SUM(B2:B5)</f>
        <v>0</v>
      </c>
      <c r="C6" s="79">
        <f t="shared" ref="C6:O6" si="2">SUM(C2:C5)</f>
        <v>0</v>
      </c>
      <c r="D6" s="79">
        <f t="shared" si="2"/>
        <v>0</v>
      </c>
      <c r="E6" s="79">
        <f t="shared" si="2"/>
        <v>0</v>
      </c>
      <c r="F6" s="79">
        <f t="shared" si="2"/>
        <v>0</v>
      </c>
      <c r="G6" s="79">
        <f t="shared" si="2"/>
        <v>0</v>
      </c>
      <c r="H6" s="79">
        <f t="shared" si="2"/>
        <v>0</v>
      </c>
      <c r="I6" s="79">
        <f t="shared" si="2"/>
        <v>0</v>
      </c>
      <c r="J6" s="79">
        <f t="shared" si="2"/>
        <v>0</v>
      </c>
      <c r="K6" s="79">
        <f t="shared" si="2"/>
        <v>0</v>
      </c>
      <c r="L6" s="79">
        <f t="shared" si="2"/>
        <v>0</v>
      </c>
      <c r="M6" s="79">
        <f t="shared" si="2"/>
        <v>0</v>
      </c>
      <c r="N6" s="79">
        <f t="shared" si="2"/>
        <v>0</v>
      </c>
      <c r="O6" s="79">
        <f t="shared" si="2"/>
        <v>0</v>
      </c>
    </row>
    <row r="7" spans="1:15" s="21" customFormat="1" ht="13.2" x14ac:dyDescent="0.3">
      <c r="A7" s="49" t="s">
        <v>43</v>
      </c>
      <c r="B7" s="70" t="str">
        <f>IF(Presupuesto!B$8=0," - ",'Gtos Negocio'!B6/Presupuesto!B$8)</f>
        <v xml:space="preserve"> - </v>
      </c>
      <c r="C7" s="70" t="str">
        <f>IF(Presupuesto!C$8=0," - ",'Gtos Negocio'!C6/Presupuesto!C$8)</f>
        <v xml:space="preserve"> - </v>
      </c>
      <c r="D7" s="70" t="str">
        <f>IF(Presupuesto!D$8=0," - ",'Gtos Negocio'!D6/Presupuesto!D$8)</f>
        <v xml:space="preserve"> - </v>
      </c>
      <c r="E7" s="70" t="str">
        <f>IF(Presupuesto!E$8=0," - ",'Gtos Negocio'!E6/Presupuesto!E$8)</f>
        <v xml:space="preserve"> - </v>
      </c>
      <c r="F7" s="70" t="str">
        <f>IF(Presupuesto!F$8=0," - ",'Gtos Negocio'!F6/Presupuesto!F$8)</f>
        <v xml:space="preserve"> - </v>
      </c>
      <c r="G7" s="70" t="str">
        <f>IF(Presupuesto!G$8=0," - ",'Gtos Negocio'!G6/Presupuesto!G$8)</f>
        <v xml:space="preserve"> - </v>
      </c>
      <c r="H7" s="70" t="str">
        <f>IF(Presupuesto!H$8=0," - ",'Gtos Negocio'!H6/Presupuesto!H$8)</f>
        <v xml:space="preserve"> - </v>
      </c>
      <c r="I7" s="70" t="str">
        <f>IF(Presupuesto!I$8=0," - ",'Gtos Negocio'!I6/Presupuesto!I$8)</f>
        <v xml:space="preserve"> - </v>
      </c>
      <c r="J7" s="70" t="str">
        <f>IF(Presupuesto!J$8=0," - ",'Gtos Negocio'!J6/Presupuesto!J$8)</f>
        <v xml:space="preserve"> - </v>
      </c>
      <c r="K7" s="70" t="str">
        <f>IF(Presupuesto!K$8=0," - ",'Gtos Negocio'!K6/Presupuesto!K$8)</f>
        <v xml:space="preserve"> - </v>
      </c>
      <c r="L7" s="70" t="str">
        <f>IF(Presupuesto!L$8=0," - ",'Gtos Negocio'!L6/Presupuesto!L$8)</f>
        <v xml:space="preserve"> - </v>
      </c>
      <c r="M7" s="70" t="str">
        <f>IF(Presupuesto!M$8=0," - ",'Gtos Negocio'!M6/Presupuesto!M$8)</f>
        <v xml:space="preserve"> - </v>
      </c>
      <c r="N7" s="70" t="str">
        <f>IF(Presupuesto!N$8=0," - ",'Gtos Negocio'!N6/Presupuesto!N$8)</f>
        <v xml:space="preserve"> - </v>
      </c>
      <c r="O7" s="70" t="str">
        <f>IF(Presupuesto!O$8=0," - ",'Gtos Negocio'!O6/Presupuesto!O$8)</f>
        <v xml:space="preserve"> - </v>
      </c>
    </row>
  </sheetData>
  <pageMargins left="0.7" right="0.7" top="0.75" bottom="0.75" header="0.3" footer="0.3"/>
  <drawing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BC2E6-1EE3-4ECD-95E2-7D14D9F5682B}">
  <dimension ref="A1:O16"/>
  <sheetViews>
    <sheetView showGridLines="0" showRowColHeaders="0" workbookViewId="0">
      <selection activeCell="B2" sqref="B2:M14"/>
    </sheetView>
  </sheetViews>
  <sheetFormatPr baseColWidth="10" defaultRowHeight="13.8" x14ac:dyDescent="0.25"/>
  <cols>
    <col min="1" max="1" width="17.5976562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6" bestFit="1" customWidth="1"/>
    <col min="9" max="9" width="5.796875" bestFit="1" customWidth="1"/>
    <col min="10" max="10" width="5.3984375" bestFit="1" customWidth="1"/>
    <col min="11" max="11" width="5.59765625" bestFit="1" customWidth="1"/>
    <col min="12" max="12" width="5.69921875" bestFit="1" customWidth="1"/>
    <col min="13" max="13" width="5.09765625" bestFit="1" customWidth="1"/>
    <col min="14" max="14" width="7" bestFit="1" customWidth="1"/>
    <col min="15" max="15" width="7.296875" bestFit="1" customWidth="1"/>
    <col min="16" max="16" width="8.296875" customWidth="1"/>
  </cols>
  <sheetData>
    <row r="1" spans="1:15" s="7" customFormat="1" ht="14.4" x14ac:dyDescent="0.25">
      <c r="A1" s="73" t="s">
        <v>99</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1</v>
      </c>
      <c r="B2" s="72"/>
      <c r="C2" s="72"/>
      <c r="D2" s="72"/>
      <c r="E2" s="72"/>
      <c r="F2" s="72"/>
      <c r="G2" s="72"/>
      <c r="H2" s="72"/>
      <c r="I2" s="72"/>
      <c r="J2" s="72"/>
      <c r="K2" s="72"/>
      <c r="L2" s="72"/>
      <c r="M2" s="72"/>
      <c r="N2" s="55">
        <f>SUM(B2:M2)</f>
        <v>0</v>
      </c>
      <c r="O2" s="55">
        <f t="shared" ref="O2:O14" si="0">N2/COLUMNS(B2:M2)</f>
        <v>0</v>
      </c>
    </row>
    <row r="3" spans="1:15" s="21" customFormat="1" ht="14.4" x14ac:dyDescent="0.25">
      <c r="A3" s="75" t="s">
        <v>100</v>
      </c>
      <c r="B3" s="72"/>
      <c r="C3" s="72"/>
      <c r="D3" s="72"/>
      <c r="E3" s="72"/>
      <c r="F3" s="72"/>
      <c r="G3" s="72"/>
      <c r="H3" s="72"/>
      <c r="I3" s="72"/>
      <c r="J3" s="72"/>
      <c r="K3" s="72"/>
      <c r="L3" s="72"/>
      <c r="M3" s="72"/>
      <c r="N3" s="55">
        <f t="shared" ref="N3:N14" si="1">SUM(B3:M3)</f>
        <v>0</v>
      </c>
      <c r="O3" s="55">
        <f t="shared" si="0"/>
        <v>0</v>
      </c>
    </row>
    <row r="4" spans="1:15" s="21" customFormat="1" ht="14.4" x14ac:dyDescent="0.25">
      <c r="A4" s="75" t="s">
        <v>101</v>
      </c>
      <c r="B4" s="72"/>
      <c r="C4" s="72"/>
      <c r="D4" s="72"/>
      <c r="E4" s="72"/>
      <c r="F4" s="72"/>
      <c r="G4" s="72"/>
      <c r="H4" s="72"/>
      <c r="I4" s="72"/>
      <c r="J4" s="72"/>
      <c r="K4" s="72"/>
      <c r="L4" s="72"/>
      <c r="M4" s="72"/>
      <c r="N4" s="55">
        <f t="shared" si="1"/>
        <v>0</v>
      </c>
      <c r="O4" s="55">
        <f t="shared" si="0"/>
        <v>0</v>
      </c>
    </row>
    <row r="5" spans="1:15" s="21" customFormat="1" ht="14.4" x14ac:dyDescent="0.25">
      <c r="A5" s="75" t="s">
        <v>102</v>
      </c>
      <c r="B5" s="72"/>
      <c r="C5" s="72"/>
      <c r="D5" s="72"/>
      <c r="E5" s="72"/>
      <c r="F5" s="72"/>
      <c r="G5" s="72"/>
      <c r="H5" s="72"/>
      <c r="I5" s="72"/>
      <c r="J5" s="72"/>
      <c r="K5" s="72"/>
      <c r="L5" s="72"/>
      <c r="M5" s="72"/>
      <c r="N5" s="55">
        <f t="shared" si="1"/>
        <v>0</v>
      </c>
      <c r="O5" s="55">
        <f t="shared" si="0"/>
        <v>0</v>
      </c>
    </row>
    <row r="6" spans="1:15" s="21" customFormat="1" ht="14.4" x14ac:dyDescent="0.25">
      <c r="A6" s="75" t="s">
        <v>103</v>
      </c>
      <c r="B6" s="72"/>
      <c r="C6" s="72"/>
      <c r="D6" s="72"/>
      <c r="E6" s="72"/>
      <c r="F6" s="72"/>
      <c r="G6" s="72"/>
      <c r="H6" s="72"/>
      <c r="I6" s="72"/>
      <c r="J6" s="72"/>
      <c r="K6" s="72"/>
      <c r="L6" s="72"/>
      <c r="M6" s="72"/>
      <c r="N6" s="55">
        <f t="shared" si="1"/>
        <v>0</v>
      </c>
      <c r="O6" s="55">
        <f t="shared" si="0"/>
        <v>0</v>
      </c>
    </row>
    <row r="7" spans="1:15" s="21" customFormat="1" ht="14.4" x14ac:dyDescent="0.25">
      <c r="A7" s="75" t="s">
        <v>104</v>
      </c>
      <c r="B7" s="72"/>
      <c r="C7" s="72"/>
      <c r="D7" s="72"/>
      <c r="E7" s="72"/>
      <c r="F7" s="72"/>
      <c r="G7" s="72"/>
      <c r="H7" s="72"/>
      <c r="I7" s="72"/>
      <c r="J7" s="72"/>
      <c r="K7" s="72"/>
      <c r="L7" s="72"/>
      <c r="M7" s="72"/>
      <c r="N7" s="55">
        <f t="shared" si="1"/>
        <v>0</v>
      </c>
      <c r="O7" s="55">
        <f t="shared" si="0"/>
        <v>0</v>
      </c>
    </row>
    <row r="8" spans="1:15" s="21" customFormat="1" ht="14.4" x14ac:dyDescent="0.25">
      <c r="A8" s="75" t="s">
        <v>82</v>
      </c>
      <c r="B8" s="72"/>
      <c r="C8" s="72"/>
      <c r="D8" s="72"/>
      <c r="E8" s="72"/>
      <c r="F8" s="72"/>
      <c r="G8" s="72"/>
      <c r="H8" s="72"/>
      <c r="I8" s="72"/>
      <c r="J8" s="72"/>
      <c r="K8" s="72"/>
      <c r="L8" s="72"/>
      <c r="M8" s="72"/>
      <c r="N8" s="55">
        <f t="shared" si="1"/>
        <v>0</v>
      </c>
      <c r="O8" s="55">
        <f t="shared" si="0"/>
        <v>0</v>
      </c>
    </row>
    <row r="9" spans="1:15" s="21" customFormat="1" ht="14.4" x14ac:dyDescent="0.25">
      <c r="A9" s="75" t="s">
        <v>105</v>
      </c>
      <c r="B9" s="72"/>
      <c r="C9" s="72"/>
      <c r="D9" s="72"/>
      <c r="E9" s="72"/>
      <c r="F9" s="72"/>
      <c r="G9" s="72"/>
      <c r="H9" s="72"/>
      <c r="I9" s="72"/>
      <c r="J9" s="72"/>
      <c r="K9" s="72"/>
      <c r="L9" s="72"/>
      <c r="M9" s="72"/>
      <c r="N9" s="55">
        <f t="shared" si="1"/>
        <v>0</v>
      </c>
      <c r="O9" s="55">
        <f t="shared" si="0"/>
        <v>0</v>
      </c>
    </row>
    <row r="10" spans="1:15" s="21" customFormat="1" ht="14.4" x14ac:dyDescent="0.25">
      <c r="A10" s="75" t="s">
        <v>106</v>
      </c>
      <c r="B10" s="72"/>
      <c r="C10" s="72"/>
      <c r="D10" s="72"/>
      <c r="E10" s="72"/>
      <c r="F10" s="72"/>
      <c r="G10" s="72"/>
      <c r="H10" s="72"/>
      <c r="I10" s="72"/>
      <c r="J10" s="72"/>
      <c r="K10" s="72"/>
      <c r="L10" s="72"/>
      <c r="M10" s="72"/>
      <c r="N10" s="55">
        <f t="shared" si="1"/>
        <v>0</v>
      </c>
      <c r="O10" s="55">
        <f t="shared" si="0"/>
        <v>0</v>
      </c>
    </row>
    <row r="11" spans="1:15" s="21" customFormat="1" ht="14.4" x14ac:dyDescent="0.25">
      <c r="A11" s="75" t="s">
        <v>107</v>
      </c>
      <c r="B11" s="72"/>
      <c r="C11" s="72"/>
      <c r="D11" s="72"/>
      <c r="E11" s="72"/>
      <c r="F11" s="72"/>
      <c r="G11" s="72"/>
      <c r="H11" s="72"/>
      <c r="I11" s="72"/>
      <c r="J11" s="72"/>
      <c r="K11" s="72"/>
      <c r="L11" s="72"/>
      <c r="M11" s="72"/>
      <c r="N11" s="55">
        <f t="shared" si="1"/>
        <v>0</v>
      </c>
      <c r="O11" s="55">
        <f t="shared" si="0"/>
        <v>0</v>
      </c>
    </row>
    <row r="12" spans="1:15" s="21" customFormat="1" ht="14.4" x14ac:dyDescent="0.25">
      <c r="A12" s="75" t="s">
        <v>108</v>
      </c>
      <c r="B12" s="72"/>
      <c r="C12" s="72"/>
      <c r="D12" s="72"/>
      <c r="E12" s="72"/>
      <c r="F12" s="72"/>
      <c r="G12" s="72"/>
      <c r="H12" s="72"/>
      <c r="I12" s="72"/>
      <c r="J12" s="72"/>
      <c r="K12" s="72"/>
      <c r="L12" s="72"/>
      <c r="M12" s="72"/>
      <c r="N12" s="55">
        <f t="shared" si="1"/>
        <v>0</v>
      </c>
      <c r="O12" s="55">
        <f t="shared" si="0"/>
        <v>0</v>
      </c>
    </row>
    <row r="13" spans="1:15" s="21" customFormat="1" ht="14.4" x14ac:dyDescent="0.25">
      <c r="A13" s="75" t="s">
        <v>109</v>
      </c>
      <c r="B13" s="72"/>
      <c r="C13" s="72"/>
      <c r="D13" s="72"/>
      <c r="E13" s="72"/>
      <c r="F13" s="72"/>
      <c r="G13" s="72"/>
      <c r="H13" s="72"/>
      <c r="I13" s="72"/>
      <c r="J13" s="72"/>
      <c r="K13" s="72"/>
      <c r="L13" s="72"/>
      <c r="M13" s="72"/>
      <c r="N13" s="55">
        <f t="shared" si="1"/>
        <v>0</v>
      </c>
      <c r="O13" s="55">
        <f t="shared" si="0"/>
        <v>0</v>
      </c>
    </row>
    <row r="14" spans="1:15" s="21" customFormat="1" ht="15" thickBot="1" x14ac:dyDescent="0.3">
      <c r="A14" s="83" t="s">
        <v>34</v>
      </c>
      <c r="B14" s="84"/>
      <c r="C14" s="84"/>
      <c r="D14" s="84"/>
      <c r="E14" s="84"/>
      <c r="F14" s="84"/>
      <c r="G14" s="84"/>
      <c r="H14" s="84"/>
      <c r="I14" s="84"/>
      <c r="J14" s="84"/>
      <c r="K14" s="84"/>
      <c r="L14" s="84"/>
      <c r="M14" s="84"/>
      <c r="N14" s="82">
        <f t="shared" si="1"/>
        <v>0</v>
      </c>
      <c r="O14" s="82">
        <f t="shared" si="0"/>
        <v>0</v>
      </c>
    </row>
    <row r="15" spans="1:15" s="46" customFormat="1" ht="15" thickTop="1" x14ac:dyDescent="0.35">
      <c r="A15" s="77" t="str">
        <f>"Total "&amp;$A$177</f>
        <v xml:space="preserve">Total </v>
      </c>
      <c r="B15" s="79">
        <f>SUM(B2:B14)</f>
        <v>0</v>
      </c>
      <c r="C15" s="79">
        <f t="shared" ref="C15:O15" si="2">SUM(C2:C14)</f>
        <v>0</v>
      </c>
      <c r="D15" s="79">
        <f t="shared" si="2"/>
        <v>0</v>
      </c>
      <c r="E15" s="79">
        <f t="shared" si="2"/>
        <v>0</v>
      </c>
      <c r="F15" s="79">
        <f t="shared" si="2"/>
        <v>0</v>
      </c>
      <c r="G15" s="79">
        <f t="shared" si="2"/>
        <v>0</v>
      </c>
      <c r="H15" s="79">
        <f t="shared" si="2"/>
        <v>0</v>
      </c>
      <c r="I15" s="79">
        <f t="shared" si="2"/>
        <v>0</v>
      </c>
      <c r="J15" s="79">
        <f t="shared" si="2"/>
        <v>0</v>
      </c>
      <c r="K15" s="79">
        <f t="shared" si="2"/>
        <v>0</v>
      </c>
      <c r="L15" s="79">
        <f t="shared" si="2"/>
        <v>0</v>
      </c>
      <c r="M15" s="79">
        <f t="shared" si="2"/>
        <v>0</v>
      </c>
      <c r="N15" s="79">
        <f t="shared" si="2"/>
        <v>0</v>
      </c>
      <c r="O15" s="79">
        <f t="shared" si="2"/>
        <v>0</v>
      </c>
    </row>
    <row r="16" spans="1:15" s="46" customFormat="1" ht="13.2" x14ac:dyDescent="0.3">
      <c r="A16" s="49" t="s">
        <v>43</v>
      </c>
      <c r="B16" s="70" t="str">
        <f>IF(Presupuesto!B$8=0," - ",Diversión!B15/Presupuesto!B$8)</f>
        <v xml:space="preserve"> - </v>
      </c>
      <c r="C16" s="70" t="str">
        <f>IF(Presupuesto!C$8=0," - ",Diversión!C15/Presupuesto!C$8)</f>
        <v xml:space="preserve"> - </v>
      </c>
      <c r="D16" s="70" t="str">
        <f>IF(Presupuesto!D$8=0," - ",Diversión!D15/Presupuesto!D$8)</f>
        <v xml:space="preserve"> - </v>
      </c>
      <c r="E16" s="70" t="str">
        <f>IF(Presupuesto!E$8=0," - ",Diversión!E15/Presupuesto!E$8)</f>
        <v xml:space="preserve"> - </v>
      </c>
      <c r="F16" s="70" t="str">
        <f>IF(Presupuesto!F$8=0," - ",Diversión!F15/Presupuesto!F$8)</f>
        <v xml:space="preserve"> - </v>
      </c>
      <c r="G16" s="70" t="str">
        <f>IF(Presupuesto!G$8=0," - ",Diversión!G15/Presupuesto!G$8)</f>
        <v xml:space="preserve"> - </v>
      </c>
      <c r="H16" s="70" t="str">
        <f>IF(Presupuesto!H$8=0," - ",Diversión!H15/Presupuesto!H$8)</f>
        <v xml:space="preserve"> - </v>
      </c>
      <c r="I16" s="70" t="str">
        <f>IF(Presupuesto!I$8=0," - ",Diversión!I15/Presupuesto!I$8)</f>
        <v xml:space="preserve"> - </v>
      </c>
      <c r="J16" s="70" t="str">
        <f>IF(Presupuesto!J$8=0," - ",Diversión!J15/Presupuesto!J$8)</f>
        <v xml:space="preserve"> - </v>
      </c>
      <c r="K16" s="70" t="str">
        <f>IF(Presupuesto!K$8=0," - ",Diversión!K15/Presupuesto!K$8)</f>
        <v xml:space="preserve"> - </v>
      </c>
      <c r="L16" s="70" t="str">
        <f>IF(Presupuesto!L$8=0," - ",Diversión!L15/Presupuesto!L$8)</f>
        <v xml:space="preserve"> - </v>
      </c>
      <c r="M16" s="70" t="str">
        <f>IF(Presupuesto!M$8=0," - ",Diversión!M15/Presupuesto!M$8)</f>
        <v xml:space="preserve"> - </v>
      </c>
      <c r="N16" s="70" t="str">
        <f>IF(Presupuesto!N$8=0," - ",Diversión!N15/Presupuesto!N$8)</f>
        <v xml:space="preserve"> - </v>
      </c>
      <c r="O16" s="70" t="str">
        <f>IF(Presupuesto!O$8=0," - ",Diversión!O15/Presupuesto!O$8)</f>
        <v xml:space="preserve"> - </v>
      </c>
    </row>
  </sheetData>
  <pageMargins left="0.7" right="0.7" top="0.75" bottom="0.75" header="0.3" footer="0.3"/>
  <drawing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77053-F669-4A05-BF48-0F2F422B57BD}">
  <dimension ref="A1:O7"/>
  <sheetViews>
    <sheetView showGridLines="0" showRowColHeaders="0" workbookViewId="0">
      <selection activeCell="B2" sqref="B2:M5"/>
    </sheetView>
  </sheetViews>
  <sheetFormatPr baseColWidth="10" defaultRowHeight="13.8" x14ac:dyDescent="0.25"/>
  <cols>
    <col min="1" max="1" width="18.7968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5.69921875" bestFit="1" customWidth="1"/>
    <col min="13" max="13" width="4.8984375" bestFit="1" customWidth="1"/>
    <col min="14" max="14" width="7" bestFit="1" customWidth="1"/>
    <col min="15" max="15" width="7.296875" bestFit="1" customWidth="1"/>
    <col min="16" max="16" width="8.296875" customWidth="1"/>
  </cols>
  <sheetData>
    <row r="1" spans="1:15" s="7" customFormat="1" ht="14.4" x14ac:dyDescent="0.25">
      <c r="A1" s="73" t="s">
        <v>110</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111</v>
      </c>
      <c r="B2" s="72"/>
      <c r="C2" s="72"/>
      <c r="D2" s="72"/>
      <c r="E2" s="72"/>
      <c r="F2" s="72"/>
      <c r="G2" s="72"/>
      <c r="H2" s="72"/>
      <c r="I2" s="72"/>
      <c r="J2" s="72"/>
      <c r="K2" s="72"/>
      <c r="L2" s="72"/>
      <c r="M2" s="72"/>
      <c r="N2" s="55">
        <f>SUM(B2:M2)</f>
        <v>0</v>
      </c>
      <c r="O2" s="55">
        <f>N2/COLUMNS(B2:M2)</f>
        <v>0</v>
      </c>
    </row>
    <row r="3" spans="1:15" s="21" customFormat="1" ht="14.4" x14ac:dyDescent="0.25">
      <c r="A3" s="75" t="s">
        <v>112</v>
      </c>
      <c r="B3" s="72"/>
      <c r="C3" s="72"/>
      <c r="D3" s="72"/>
      <c r="E3" s="72"/>
      <c r="F3" s="72"/>
      <c r="G3" s="72"/>
      <c r="H3" s="72"/>
      <c r="I3" s="72"/>
      <c r="J3" s="72"/>
      <c r="K3" s="72"/>
      <c r="L3" s="72"/>
      <c r="M3" s="72"/>
      <c r="N3" s="55">
        <f t="shared" ref="N3:N5" si="0">SUM(B3:M3)</f>
        <v>0</v>
      </c>
      <c r="O3" s="55">
        <f t="shared" ref="O3:O5" si="1">N3/COLUMNS(B3:M3)</f>
        <v>0</v>
      </c>
    </row>
    <row r="4" spans="1:15" s="21" customFormat="1" ht="14.4" x14ac:dyDescent="0.25">
      <c r="A4" s="75" t="s">
        <v>113</v>
      </c>
      <c r="B4" s="72"/>
      <c r="C4" s="72"/>
      <c r="D4" s="72"/>
      <c r="E4" s="72"/>
      <c r="F4" s="72"/>
      <c r="G4" s="72"/>
      <c r="H4" s="72"/>
      <c r="I4" s="72"/>
      <c r="J4" s="72"/>
      <c r="K4" s="72"/>
      <c r="L4" s="72"/>
      <c r="M4" s="72"/>
      <c r="N4" s="55">
        <f t="shared" si="0"/>
        <v>0</v>
      </c>
      <c r="O4" s="55">
        <f t="shared" si="1"/>
        <v>0</v>
      </c>
    </row>
    <row r="5" spans="1:15" s="21" customFormat="1" ht="15" thickBot="1" x14ac:dyDescent="0.3">
      <c r="A5" s="83" t="s">
        <v>34</v>
      </c>
      <c r="B5" s="84"/>
      <c r="C5" s="84"/>
      <c r="D5" s="84"/>
      <c r="E5" s="84"/>
      <c r="F5" s="84"/>
      <c r="G5" s="84"/>
      <c r="H5" s="84"/>
      <c r="I5" s="84"/>
      <c r="J5" s="84"/>
      <c r="K5" s="84"/>
      <c r="L5" s="84"/>
      <c r="M5" s="84"/>
      <c r="N5" s="82">
        <f t="shared" si="0"/>
        <v>0</v>
      </c>
      <c r="O5" s="82">
        <f t="shared" si="1"/>
        <v>0</v>
      </c>
    </row>
    <row r="6" spans="1:15" s="46" customFormat="1" ht="15" thickTop="1" x14ac:dyDescent="0.35">
      <c r="A6" s="77" t="str">
        <f>"Total "&amp;$A$194</f>
        <v xml:space="preserve">Total </v>
      </c>
      <c r="B6" s="79">
        <f>SUM(B2:B5)</f>
        <v>0</v>
      </c>
      <c r="C6" s="79">
        <f t="shared" ref="C6:O6" si="2">SUM(C2:C5)</f>
        <v>0</v>
      </c>
      <c r="D6" s="79">
        <f t="shared" si="2"/>
        <v>0</v>
      </c>
      <c r="E6" s="79">
        <f t="shared" si="2"/>
        <v>0</v>
      </c>
      <c r="F6" s="79">
        <f t="shared" si="2"/>
        <v>0</v>
      </c>
      <c r="G6" s="79">
        <f t="shared" si="2"/>
        <v>0</v>
      </c>
      <c r="H6" s="79">
        <f t="shared" si="2"/>
        <v>0</v>
      </c>
      <c r="I6" s="79">
        <f t="shared" si="2"/>
        <v>0</v>
      </c>
      <c r="J6" s="79">
        <f t="shared" si="2"/>
        <v>0</v>
      </c>
      <c r="K6" s="79">
        <f t="shared" si="2"/>
        <v>0</v>
      </c>
      <c r="L6" s="79">
        <f t="shared" si="2"/>
        <v>0</v>
      </c>
      <c r="M6" s="79">
        <f t="shared" si="2"/>
        <v>0</v>
      </c>
      <c r="N6" s="79">
        <f t="shared" si="2"/>
        <v>0</v>
      </c>
      <c r="O6" s="79">
        <f t="shared" si="2"/>
        <v>0</v>
      </c>
    </row>
    <row r="7" spans="1:15" s="46" customFormat="1" ht="13.2" x14ac:dyDescent="0.3">
      <c r="A7" s="49" t="s">
        <v>43</v>
      </c>
      <c r="B7" s="70" t="str">
        <f>IF(Presupuesto!B$8=0," - ",Mascotas!B6/Presupuesto!B$8)</f>
        <v xml:space="preserve"> - </v>
      </c>
      <c r="C7" s="70" t="str">
        <f>IF(Presupuesto!C$8=0," - ",Mascotas!C6/Presupuesto!C$8)</f>
        <v xml:space="preserve"> - </v>
      </c>
      <c r="D7" s="70" t="str">
        <f>IF(Presupuesto!D$8=0," - ",Mascotas!D6/Presupuesto!D$8)</f>
        <v xml:space="preserve"> - </v>
      </c>
      <c r="E7" s="70" t="str">
        <f>IF(Presupuesto!E$8=0," - ",Mascotas!E6/Presupuesto!E$8)</f>
        <v xml:space="preserve"> - </v>
      </c>
      <c r="F7" s="70" t="str">
        <f>IF(Presupuesto!F$8=0," - ",Mascotas!F6/Presupuesto!F$8)</f>
        <v xml:space="preserve"> - </v>
      </c>
      <c r="G7" s="70" t="str">
        <f>IF(Presupuesto!G$8=0," - ",Mascotas!G6/Presupuesto!G$8)</f>
        <v xml:space="preserve"> - </v>
      </c>
      <c r="H7" s="70" t="str">
        <f>IF(Presupuesto!H$8=0," - ",Mascotas!H6/Presupuesto!H$8)</f>
        <v xml:space="preserve"> - </v>
      </c>
      <c r="I7" s="70" t="str">
        <f>IF(Presupuesto!I$8=0," - ",Mascotas!I6/Presupuesto!I$8)</f>
        <v xml:space="preserve"> - </v>
      </c>
      <c r="J7" s="70" t="str">
        <f>IF(Presupuesto!J$8=0," - ",Mascotas!J6/Presupuesto!J$8)</f>
        <v xml:space="preserve"> - </v>
      </c>
      <c r="K7" s="70" t="str">
        <f>IF(Presupuesto!K$8=0," - ",Mascotas!K6/Presupuesto!K$8)</f>
        <v xml:space="preserve"> - </v>
      </c>
      <c r="L7" s="70" t="str">
        <f>IF(Presupuesto!L$8=0," - ",Mascotas!L6/Presupuesto!L$8)</f>
        <v xml:space="preserve"> - </v>
      </c>
      <c r="M7" s="70" t="str">
        <f>IF(Presupuesto!M$8=0," - ",Mascotas!M6/Presupuesto!M$8)</f>
        <v xml:space="preserve"> - </v>
      </c>
      <c r="N7" s="70" t="str">
        <f>IF(Presupuesto!N$8=0," - ",Mascotas!N6/Presupuesto!N$8)</f>
        <v xml:space="preserve"> - </v>
      </c>
      <c r="O7" s="70" t="str">
        <f>IF(Presupuesto!O$8=0," - ",Mascotas!O6/Presupuesto!O$8)</f>
        <v xml:space="preserve"> - </v>
      </c>
    </row>
  </sheetData>
  <pageMargins left="0.7" right="0.7" top="0.75" bottom="0.75" header="0.3" footer="0.3"/>
  <drawing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CF36A-9686-4158-AB4B-AEDD7653A9D1}">
  <dimension ref="A1:O8"/>
  <sheetViews>
    <sheetView showGridLines="0" showRowColHeaders="0" workbookViewId="0">
      <selection activeCell="B2" sqref="B2:M6"/>
    </sheetView>
  </sheetViews>
  <sheetFormatPr baseColWidth="10" defaultRowHeight="13.8" x14ac:dyDescent="0.25"/>
  <cols>
    <col min="1" max="1" width="14.89843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6" bestFit="1" customWidth="1"/>
    <col min="11" max="11" width="5.59765625" bestFit="1" customWidth="1"/>
    <col min="12" max="12" width="5.69921875" bestFit="1" customWidth="1"/>
    <col min="13" max="13" width="5.09765625" bestFit="1" customWidth="1"/>
    <col min="14" max="14" width="7" bestFit="1" customWidth="1"/>
    <col min="15" max="15" width="7.296875" bestFit="1" customWidth="1"/>
    <col min="16" max="16" width="8.296875" customWidth="1"/>
  </cols>
  <sheetData>
    <row r="1" spans="1:15" s="7" customFormat="1" ht="14.4" x14ac:dyDescent="0.25">
      <c r="A1" s="73" t="s">
        <v>114</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115</v>
      </c>
      <c r="B2" s="72"/>
      <c r="C2" s="72"/>
      <c r="D2" s="72"/>
      <c r="E2" s="72"/>
      <c r="F2" s="72"/>
      <c r="G2" s="72"/>
      <c r="H2" s="72"/>
      <c r="I2" s="72"/>
      <c r="J2" s="72"/>
      <c r="K2" s="72"/>
      <c r="L2" s="72"/>
      <c r="M2" s="72"/>
      <c r="N2" s="55">
        <f t="shared" ref="N2" si="0">SUM(B2:M2)</f>
        <v>0</v>
      </c>
      <c r="O2" s="55">
        <f t="shared" ref="O2:O6" si="1">N2/COLUMNS(B2:M2)</f>
        <v>0</v>
      </c>
    </row>
    <row r="3" spans="1:15" s="21" customFormat="1" ht="14.4" x14ac:dyDescent="0.25">
      <c r="A3" s="75" t="s">
        <v>116</v>
      </c>
      <c r="B3" s="72"/>
      <c r="C3" s="72"/>
      <c r="D3" s="72"/>
      <c r="E3" s="72"/>
      <c r="F3" s="72"/>
      <c r="G3" s="72"/>
      <c r="H3" s="72"/>
      <c r="I3" s="72"/>
      <c r="J3" s="72"/>
      <c r="K3" s="72"/>
      <c r="L3" s="72"/>
      <c r="M3" s="72"/>
      <c r="N3" s="55">
        <f t="shared" ref="N3:N6" si="2">SUM(B3:M3)</f>
        <v>0</v>
      </c>
      <c r="O3" s="55">
        <f t="shared" si="1"/>
        <v>0</v>
      </c>
    </row>
    <row r="4" spans="1:15" s="21" customFormat="1" ht="14.4" x14ac:dyDescent="0.25">
      <c r="A4" s="75" t="s">
        <v>117</v>
      </c>
      <c r="B4" s="72"/>
      <c r="C4" s="72"/>
      <c r="D4" s="72"/>
      <c r="E4" s="72"/>
      <c r="F4" s="72"/>
      <c r="G4" s="72"/>
      <c r="H4" s="72"/>
      <c r="I4" s="72"/>
      <c r="J4" s="72"/>
      <c r="K4" s="72"/>
      <c r="L4" s="72"/>
      <c r="M4" s="72"/>
      <c r="N4" s="55">
        <f t="shared" si="2"/>
        <v>0</v>
      </c>
      <c r="O4" s="55">
        <f t="shared" si="1"/>
        <v>0</v>
      </c>
    </row>
    <row r="5" spans="1:15" s="21" customFormat="1" ht="14.4" x14ac:dyDescent="0.25">
      <c r="A5" s="75" t="s">
        <v>34</v>
      </c>
      <c r="B5" s="72"/>
      <c r="C5" s="72"/>
      <c r="D5" s="72"/>
      <c r="E5" s="72"/>
      <c r="F5" s="72"/>
      <c r="G5" s="72"/>
      <c r="H5" s="72"/>
      <c r="I5" s="72"/>
      <c r="J5" s="72"/>
      <c r="K5" s="72"/>
      <c r="L5" s="72"/>
      <c r="M5" s="72"/>
      <c r="N5" s="55">
        <f t="shared" si="2"/>
        <v>0</v>
      </c>
      <c r="O5" s="55">
        <f t="shared" si="1"/>
        <v>0</v>
      </c>
    </row>
    <row r="6" spans="1:15" s="21" customFormat="1" ht="15" thickBot="1" x14ac:dyDescent="0.3">
      <c r="A6" s="83" t="s">
        <v>34</v>
      </c>
      <c r="B6" s="84"/>
      <c r="C6" s="84"/>
      <c r="D6" s="84"/>
      <c r="E6" s="84"/>
      <c r="F6" s="84"/>
      <c r="G6" s="84"/>
      <c r="H6" s="84"/>
      <c r="I6" s="84"/>
      <c r="J6" s="84"/>
      <c r="K6" s="84"/>
      <c r="L6" s="84"/>
      <c r="M6" s="84"/>
      <c r="N6" s="82">
        <f t="shared" si="2"/>
        <v>0</v>
      </c>
      <c r="O6" s="82">
        <f t="shared" si="1"/>
        <v>0</v>
      </c>
    </row>
    <row r="7" spans="1:15" s="46" customFormat="1" ht="15" thickTop="1" x14ac:dyDescent="0.35">
      <c r="A7" s="77" t="str">
        <f>"Total "&amp;$A$202</f>
        <v xml:space="preserve">Total </v>
      </c>
      <c r="B7" s="79">
        <f>SUM(B2:B6)</f>
        <v>0</v>
      </c>
      <c r="C7" s="79">
        <f t="shared" ref="C7:O7" si="3">SUM(C2:C6)</f>
        <v>0</v>
      </c>
      <c r="D7" s="79">
        <f t="shared" si="3"/>
        <v>0</v>
      </c>
      <c r="E7" s="79">
        <f t="shared" si="3"/>
        <v>0</v>
      </c>
      <c r="F7" s="79">
        <f t="shared" si="3"/>
        <v>0</v>
      </c>
      <c r="G7" s="79">
        <f t="shared" si="3"/>
        <v>0</v>
      </c>
      <c r="H7" s="79">
        <f t="shared" si="3"/>
        <v>0</v>
      </c>
      <c r="I7" s="79">
        <f t="shared" si="3"/>
        <v>0</v>
      </c>
      <c r="J7" s="79">
        <f t="shared" si="3"/>
        <v>0</v>
      </c>
      <c r="K7" s="79">
        <f t="shared" si="3"/>
        <v>0</v>
      </c>
      <c r="L7" s="79">
        <f t="shared" si="3"/>
        <v>0</v>
      </c>
      <c r="M7" s="79">
        <f t="shared" si="3"/>
        <v>0</v>
      </c>
      <c r="N7" s="79">
        <f t="shared" si="3"/>
        <v>0</v>
      </c>
      <c r="O7" s="79">
        <f t="shared" si="3"/>
        <v>0</v>
      </c>
    </row>
    <row r="8" spans="1:15" s="46" customFormat="1" ht="13.2" x14ac:dyDescent="0.3">
      <c r="A8" s="49" t="s">
        <v>43</v>
      </c>
      <c r="B8" s="70" t="str">
        <f>IF(Presupuesto!B$8=0," - ",Suscripciones!B7/Presupuesto!B$8)</f>
        <v xml:space="preserve"> - </v>
      </c>
      <c r="C8" s="70" t="str">
        <f>IF(Presupuesto!C$8=0," - ",Suscripciones!C7/Presupuesto!C$8)</f>
        <v xml:space="preserve"> - </v>
      </c>
      <c r="D8" s="70" t="str">
        <f>IF(Presupuesto!D$8=0," - ",Suscripciones!D7/Presupuesto!D$8)</f>
        <v xml:space="preserve"> - </v>
      </c>
      <c r="E8" s="70" t="str">
        <f>IF(Presupuesto!E$8=0," - ",Suscripciones!E7/Presupuesto!E$8)</f>
        <v xml:space="preserve"> - </v>
      </c>
      <c r="F8" s="70" t="str">
        <f>IF(Presupuesto!F$8=0," - ",Suscripciones!F7/Presupuesto!F$8)</f>
        <v xml:space="preserve"> - </v>
      </c>
      <c r="G8" s="70" t="str">
        <f>IF(Presupuesto!G$8=0," - ",Suscripciones!G7/Presupuesto!G$8)</f>
        <v xml:space="preserve"> - </v>
      </c>
      <c r="H8" s="70" t="str">
        <f>IF(Presupuesto!H$8=0," - ",Suscripciones!H7/Presupuesto!H$8)</f>
        <v xml:space="preserve"> - </v>
      </c>
      <c r="I8" s="70" t="str">
        <f>IF(Presupuesto!I$8=0," - ",Suscripciones!I7/Presupuesto!I$8)</f>
        <v xml:space="preserve"> - </v>
      </c>
      <c r="J8" s="70" t="str">
        <f>IF(Presupuesto!J$8=0," - ",Suscripciones!J7/Presupuesto!J$8)</f>
        <v xml:space="preserve"> - </v>
      </c>
      <c r="K8" s="70" t="str">
        <f>IF(Presupuesto!K$8=0," - ",Suscripciones!K7/Presupuesto!K$8)</f>
        <v xml:space="preserve"> - </v>
      </c>
      <c r="L8" s="70" t="str">
        <f>IF(Presupuesto!L$8=0," - ",Suscripciones!L7/Presupuesto!L$8)</f>
        <v xml:space="preserve"> - </v>
      </c>
      <c r="M8" s="70" t="str">
        <f>IF(Presupuesto!M$8=0," - ",Suscripciones!M7/Presupuesto!M$8)</f>
        <v xml:space="preserve"> - </v>
      </c>
      <c r="N8" s="70" t="str">
        <f>IF(Presupuesto!N$8=0," - ",Suscripciones!N7/Presupuesto!N$8)</f>
        <v xml:space="preserve"> - </v>
      </c>
      <c r="O8" s="70" t="str">
        <f>IF(Presupuesto!O$8=0," - ",Suscripciones!O7/Presupuesto!O$8)</f>
        <v xml:space="preserve"> - </v>
      </c>
    </row>
  </sheetData>
  <pageMargins left="0.7" right="0.7" top="0.75" bottom="0.75" header="0.3" footer="0.3"/>
  <drawing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6C699-EEF5-49C2-9340-6CBDE81B7CED}">
  <dimension ref="A1:O9"/>
  <sheetViews>
    <sheetView showGridLines="0" showRowColHeaders="0" workbookViewId="0">
      <selection activeCell="B2" sqref="B2:M7"/>
    </sheetView>
  </sheetViews>
  <sheetFormatPr baseColWidth="10" defaultRowHeight="13.8" x14ac:dyDescent="0.25"/>
  <cols>
    <col min="1" max="1" width="14.89843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5.69921875" bestFit="1" customWidth="1"/>
    <col min="13" max="13" width="4.8984375" bestFit="1" customWidth="1"/>
    <col min="14" max="14" width="7" bestFit="1" customWidth="1"/>
    <col min="15" max="15" width="7.296875" bestFit="1" customWidth="1"/>
    <col min="16" max="16" width="8.296875" customWidth="1"/>
  </cols>
  <sheetData>
    <row r="1" spans="1:15" s="7" customFormat="1" ht="14.4" x14ac:dyDescent="0.25">
      <c r="A1" s="73" t="s">
        <v>118</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119</v>
      </c>
      <c r="B2" s="72"/>
      <c r="C2" s="72"/>
      <c r="D2" s="72"/>
      <c r="E2" s="72"/>
      <c r="F2" s="72"/>
      <c r="G2" s="72"/>
      <c r="H2" s="72"/>
      <c r="I2" s="72"/>
      <c r="J2" s="72"/>
      <c r="K2" s="72"/>
      <c r="L2" s="72"/>
      <c r="M2" s="72"/>
      <c r="N2" s="55">
        <f>SUM(B2:M2)</f>
        <v>0</v>
      </c>
      <c r="O2" s="55">
        <f t="shared" ref="O2:O7" si="0">N2/COLUMNS(B2:M2)</f>
        <v>0</v>
      </c>
    </row>
    <row r="3" spans="1:15" s="21" customFormat="1" ht="14.4" x14ac:dyDescent="0.25">
      <c r="A3" s="75" t="s">
        <v>120</v>
      </c>
      <c r="B3" s="72"/>
      <c r="C3" s="72"/>
      <c r="D3" s="72"/>
      <c r="E3" s="72"/>
      <c r="F3" s="72"/>
      <c r="G3" s="72"/>
      <c r="H3" s="72"/>
      <c r="I3" s="72"/>
      <c r="J3" s="72"/>
      <c r="K3" s="72"/>
      <c r="L3" s="72"/>
      <c r="M3" s="72"/>
      <c r="N3" s="55">
        <f t="shared" ref="N3:N7" si="1">SUM(B3:M3)</f>
        <v>0</v>
      </c>
      <c r="O3" s="55">
        <f t="shared" si="0"/>
        <v>0</v>
      </c>
    </row>
    <row r="4" spans="1:15" s="25" customFormat="1" ht="14.4" x14ac:dyDescent="0.3">
      <c r="A4" s="75" t="s">
        <v>111</v>
      </c>
      <c r="B4" s="72"/>
      <c r="C4" s="72"/>
      <c r="D4" s="72"/>
      <c r="E4" s="72"/>
      <c r="F4" s="72"/>
      <c r="G4" s="72"/>
      <c r="H4" s="72"/>
      <c r="I4" s="72"/>
      <c r="J4" s="72"/>
      <c r="K4" s="72"/>
      <c r="L4" s="72"/>
      <c r="M4" s="72"/>
      <c r="N4" s="55">
        <f t="shared" si="1"/>
        <v>0</v>
      </c>
      <c r="O4" s="55">
        <f t="shared" si="0"/>
        <v>0</v>
      </c>
    </row>
    <row r="5" spans="1:15" s="25" customFormat="1" ht="14.4" x14ac:dyDescent="0.3">
      <c r="A5" s="75" t="s">
        <v>121</v>
      </c>
      <c r="B5" s="72"/>
      <c r="C5" s="72"/>
      <c r="D5" s="72"/>
      <c r="E5" s="72"/>
      <c r="F5" s="72"/>
      <c r="G5" s="72"/>
      <c r="H5" s="72"/>
      <c r="I5" s="72"/>
      <c r="J5" s="72"/>
      <c r="K5" s="72"/>
      <c r="L5" s="72"/>
      <c r="M5" s="72"/>
      <c r="N5" s="55">
        <f t="shared" si="1"/>
        <v>0</v>
      </c>
      <c r="O5" s="55">
        <f t="shared" si="0"/>
        <v>0</v>
      </c>
    </row>
    <row r="6" spans="1:15" s="25" customFormat="1" ht="14.4" x14ac:dyDescent="0.3">
      <c r="A6" s="75" t="s">
        <v>99</v>
      </c>
      <c r="B6" s="72"/>
      <c r="C6" s="72"/>
      <c r="D6" s="72"/>
      <c r="E6" s="72"/>
      <c r="F6" s="72"/>
      <c r="G6" s="72"/>
      <c r="H6" s="72"/>
      <c r="I6" s="72"/>
      <c r="J6" s="72"/>
      <c r="K6" s="72"/>
      <c r="L6" s="72"/>
      <c r="M6" s="72"/>
      <c r="N6" s="55">
        <f t="shared" si="1"/>
        <v>0</v>
      </c>
      <c r="O6" s="55">
        <f t="shared" si="0"/>
        <v>0</v>
      </c>
    </row>
    <row r="7" spans="1:15" s="25" customFormat="1" ht="15" thickBot="1" x14ac:dyDescent="0.35">
      <c r="A7" s="83" t="s">
        <v>34</v>
      </c>
      <c r="B7" s="84"/>
      <c r="C7" s="84"/>
      <c r="D7" s="84"/>
      <c r="E7" s="84"/>
      <c r="F7" s="84"/>
      <c r="G7" s="84"/>
      <c r="H7" s="84"/>
      <c r="I7" s="84"/>
      <c r="J7" s="84"/>
      <c r="K7" s="84"/>
      <c r="L7" s="84"/>
      <c r="M7" s="84"/>
      <c r="N7" s="82">
        <f t="shared" si="1"/>
        <v>0</v>
      </c>
      <c r="O7" s="82">
        <f t="shared" si="0"/>
        <v>0</v>
      </c>
    </row>
    <row r="8" spans="1:15" s="46" customFormat="1" ht="15" thickTop="1" x14ac:dyDescent="0.35">
      <c r="A8" s="77" t="str">
        <f>"Total "&amp;$A$211</f>
        <v xml:space="preserve">Total </v>
      </c>
      <c r="B8" s="79">
        <f>SUM(B2:B7)</f>
        <v>0</v>
      </c>
      <c r="C8" s="79">
        <f t="shared" ref="C8:O8" si="2">SUM(C2:C7)</f>
        <v>0</v>
      </c>
      <c r="D8" s="79">
        <f t="shared" si="2"/>
        <v>0</v>
      </c>
      <c r="E8" s="79">
        <f t="shared" si="2"/>
        <v>0</v>
      </c>
      <c r="F8" s="79">
        <f t="shared" si="2"/>
        <v>0</v>
      </c>
      <c r="G8" s="79">
        <f t="shared" si="2"/>
        <v>0</v>
      </c>
      <c r="H8" s="79">
        <f t="shared" si="2"/>
        <v>0</v>
      </c>
      <c r="I8" s="79">
        <f t="shared" si="2"/>
        <v>0</v>
      </c>
      <c r="J8" s="79">
        <f t="shared" si="2"/>
        <v>0</v>
      </c>
      <c r="K8" s="79">
        <f t="shared" si="2"/>
        <v>0</v>
      </c>
      <c r="L8" s="79">
        <f t="shared" si="2"/>
        <v>0</v>
      </c>
      <c r="M8" s="79">
        <f t="shared" si="2"/>
        <v>0</v>
      </c>
      <c r="N8" s="79">
        <f t="shared" si="2"/>
        <v>0</v>
      </c>
      <c r="O8" s="79">
        <f t="shared" si="2"/>
        <v>0</v>
      </c>
    </row>
    <row r="9" spans="1:15" s="46" customFormat="1" ht="13.2" x14ac:dyDescent="0.3">
      <c r="A9" s="49" t="s">
        <v>43</v>
      </c>
      <c r="B9" s="70" t="str">
        <f>IF(Presupuesto!B$8=0," - ",Vacaciones!B8/Presupuesto!B8)</f>
        <v xml:space="preserve"> - </v>
      </c>
      <c r="C9" s="70" t="str">
        <f>IF(Presupuesto!C$8=0," - ",Vacaciones!C8/Presupuesto!C8)</f>
        <v xml:space="preserve"> - </v>
      </c>
      <c r="D9" s="70" t="str">
        <f>IF(Presupuesto!D$8=0," - ",Vacaciones!D8/Presupuesto!D8)</f>
        <v xml:space="preserve"> - </v>
      </c>
      <c r="E9" s="70" t="str">
        <f>IF(Presupuesto!E$8=0," - ",Vacaciones!E8/Presupuesto!E8)</f>
        <v xml:space="preserve"> - </v>
      </c>
      <c r="F9" s="70" t="str">
        <f>IF(Presupuesto!F$8=0," - ",Vacaciones!F8/Presupuesto!F8)</f>
        <v xml:space="preserve"> - </v>
      </c>
      <c r="G9" s="70" t="str">
        <f>IF(Presupuesto!G$8=0," - ",Vacaciones!G8/Presupuesto!G8)</f>
        <v xml:space="preserve"> - </v>
      </c>
      <c r="H9" s="70" t="str">
        <f>IF(Presupuesto!H$8=0," - ",Vacaciones!H8/Presupuesto!H8)</f>
        <v xml:space="preserve"> - </v>
      </c>
      <c r="I9" s="70" t="str">
        <f>IF(Presupuesto!I$8=0," - ",Vacaciones!I8/Presupuesto!I8)</f>
        <v xml:space="preserve"> - </v>
      </c>
      <c r="J9" s="70" t="str">
        <f>IF(Presupuesto!J$8=0," - ",Vacaciones!J8/Presupuesto!J8)</f>
        <v xml:space="preserve"> - </v>
      </c>
      <c r="K9" s="70" t="str">
        <f>IF(Presupuesto!K$8=0," - ",Vacaciones!K8/Presupuesto!K8)</f>
        <v xml:space="preserve"> - </v>
      </c>
      <c r="L9" s="70" t="str">
        <f>IF(Presupuesto!L$8=0," - ",Vacaciones!L8/Presupuesto!L8)</f>
        <v xml:space="preserve"> - </v>
      </c>
      <c r="M9" s="70" t="str">
        <f>IF(Presupuesto!M$8=0," - ",Vacaciones!M8/Presupuesto!M8)</f>
        <v xml:space="preserve"> - </v>
      </c>
      <c r="N9" s="70" t="str">
        <f>IF(Presupuesto!N$8=0," - ",Vacaciones!N8/Presupuesto!N8)</f>
        <v xml:space="preserve"> - </v>
      </c>
      <c r="O9" s="70" t="str">
        <f>IF(Presupuesto!O$8=0," - ",Vacaciones!O8/Presupuesto!O8)</f>
        <v xml:space="preserve"> - </v>
      </c>
    </row>
  </sheetData>
  <pageMargins left="0.7" right="0.7" top="0.75" bottom="0.75" header="0.3" footer="0.3"/>
  <drawing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2535D-B49A-4864-A96E-AED6ACD75175}">
  <dimension ref="A1:O8"/>
  <sheetViews>
    <sheetView showGridLines="0" showRowColHeaders="0" workbookViewId="0">
      <selection activeCell="A19" sqref="A19"/>
    </sheetView>
  </sheetViews>
  <sheetFormatPr baseColWidth="10" defaultRowHeight="13.8" x14ac:dyDescent="0.25"/>
  <cols>
    <col min="1" max="1" width="17.89843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6" bestFit="1" customWidth="1"/>
    <col min="13" max="13" width="4.8984375" bestFit="1" customWidth="1"/>
    <col min="14" max="14" width="7" bestFit="1" customWidth="1"/>
    <col min="15" max="15" width="7.296875" bestFit="1" customWidth="1"/>
    <col min="16" max="16" width="8.296875" customWidth="1"/>
  </cols>
  <sheetData>
    <row r="1" spans="1:15" s="38" customFormat="1" ht="14.4" x14ac:dyDescent="0.35">
      <c r="A1" s="73" t="s">
        <v>122</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5" customFormat="1" ht="14.4" x14ac:dyDescent="0.3">
      <c r="A2" s="75" t="s">
        <v>123</v>
      </c>
      <c r="B2" s="72"/>
      <c r="C2" s="72"/>
      <c r="D2" s="72"/>
      <c r="E2" s="72"/>
      <c r="F2" s="72"/>
      <c r="G2" s="72"/>
      <c r="H2" s="72"/>
      <c r="I2" s="72"/>
      <c r="J2" s="72"/>
      <c r="K2" s="72"/>
      <c r="L2" s="72"/>
      <c r="M2" s="72"/>
      <c r="N2" s="55">
        <f t="shared" ref="N2" si="0">SUM(B2:M2)</f>
        <v>0</v>
      </c>
      <c r="O2" s="55">
        <f t="shared" ref="O2:O5" si="1">N2/COLUMNS(B2:M2)</f>
        <v>0</v>
      </c>
    </row>
    <row r="3" spans="1:15" s="25" customFormat="1" ht="14.4" x14ac:dyDescent="0.3">
      <c r="A3" s="75" t="s">
        <v>34</v>
      </c>
      <c r="B3" s="72"/>
      <c r="C3" s="72"/>
      <c r="D3" s="72"/>
      <c r="E3" s="72"/>
      <c r="F3" s="72"/>
      <c r="G3" s="72"/>
      <c r="H3" s="72"/>
      <c r="I3" s="72"/>
      <c r="J3" s="72"/>
      <c r="K3" s="72"/>
      <c r="L3" s="72"/>
      <c r="M3" s="72"/>
      <c r="N3" s="55">
        <f t="shared" ref="N3:N5" si="2">SUM(B3:M3)</f>
        <v>0</v>
      </c>
      <c r="O3" s="55">
        <f t="shared" si="1"/>
        <v>0</v>
      </c>
    </row>
    <row r="4" spans="1:15" s="25" customFormat="1" ht="14.4" x14ac:dyDescent="0.3">
      <c r="A4" s="75" t="s">
        <v>34</v>
      </c>
      <c r="B4" s="72"/>
      <c r="C4" s="72"/>
      <c r="D4" s="72"/>
      <c r="E4" s="72"/>
      <c r="F4" s="72"/>
      <c r="G4" s="72"/>
      <c r="H4" s="72"/>
      <c r="I4" s="72"/>
      <c r="J4" s="72"/>
      <c r="K4" s="72"/>
      <c r="L4" s="72"/>
      <c r="M4" s="72"/>
      <c r="N4" s="55">
        <f t="shared" si="2"/>
        <v>0</v>
      </c>
      <c r="O4" s="55">
        <f t="shared" si="1"/>
        <v>0</v>
      </c>
    </row>
    <row r="5" spans="1:15" s="25" customFormat="1" ht="14.4" x14ac:dyDescent="0.3">
      <c r="A5" s="75" t="s">
        <v>34</v>
      </c>
      <c r="B5" s="102"/>
      <c r="C5" s="72"/>
      <c r="D5" s="72"/>
      <c r="E5" s="72"/>
      <c r="F5" s="72"/>
      <c r="G5" s="72"/>
      <c r="H5" s="72"/>
      <c r="I5" s="72"/>
      <c r="J5" s="72"/>
      <c r="K5" s="72"/>
      <c r="L5" s="72"/>
      <c r="M5" s="72"/>
      <c r="N5" s="55">
        <f t="shared" si="2"/>
        <v>0</v>
      </c>
      <c r="O5" s="55">
        <f t="shared" si="1"/>
        <v>0</v>
      </c>
    </row>
    <row r="6" spans="1:15" s="25" customFormat="1" ht="15" thickBot="1" x14ac:dyDescent="0.35">
      <c r="A6" s="83" t="s">
        <v>34</v>
      </c>
      <c r="B6" s="84"/>
      <c r="C6" s="84"/>
      <c r="D6" s="84"/>
      <c r="E6" s="84"/>
      <c r="F6" s="84"/>
      <c r="G6" s="84"/>
      <c r="H6" s="84"/>
      <c r="I6" s="84"/>
      <c r="J6" s="84"/>
      <c r="K6" s="84"/>
      <c r="L6" s="84"/>
      <c r="M6" s="84"/>
      <c r="N6" s="82">
        <f>SUM(B6:M6)</f>
        <v>0</v>
      </c>
      <c r="O6" s="82">
        <f>N6/COLUMNS(B6:M6)</f>
        <v>0</v>
      </c>
    </row>
    <row r="7" spans="1:15" s="46" customFormat="1" ht="15" thickTop="1" x14ac:dyDescent="0.35">
      <c r="A7" s="77" t="str">
        <f>"Total "&amp;$A$221</f>
        <v xml:space="preserve">Total </v>
      </c>
      <c r="B7" s="79">
        <f>SUM(B2:B6)</f>
        <v>0</v>
      </c>
      <c r="C7" s="79">
        <f t="shared" ref="C7:O7" si="3">SUM(C2:C6)</f>
        <v>0</v>
      </c>
      <c r="D7" s="79">
        <f t="shared" si="3"/>
        <v>0</v>
      </c>
      <c r="E7" s="79">
        <f t="shared" si="3"/>
        <v>0</v>
      </c>
      <c r="F7" s="79">
        <f t="shared" si="3"/>
        <v>0</v>
      </c>
      <c r="G7" s="79">
        <f t="shared" si="3"/>
        <v>0</v>
      </c>
      <c r="H7" s="79">
        <f t="shared" si="3"/>
        <v>0</v>
      </c>
      <c r="I7" s="79">
        <f t="shared" si="3"/>
        <v>0</v>
      </c>
      <c r="J7" s="79">
        <f t="shared" si="3"/>
        <v>0</v>
      </c>
      <c r="K7" s="79">
        <f t="shared" si="3"/>
        <v>0</v>
      </c>
      <c r="L7" s="79">
        <f t="shared" si="3"/>
        <v>0</v>
      </c>
      <c r="M7" s="79">
        <f t="shared" si="3"/>
        <v>0</v>
      </c>
      <c r="N7" s="79">
        <f t="shared" si="3"/>
        <v>0</v>
      </c>
      <c r="O7" s="79">
        <f t="shared" si="3"/>
        <v>0</v>
      </c>
    </row>
    <row r="8" spans="1:15" s="46" customFormat="1" ht="13.2" x14ac:dyDescent="0.3">
      <c r="A8" s="49" t="s">
        <v>43</v>
      </c>
      <c r="B8" s="70" t="str">
        <f>IF(Presupuesto!B$8=0," - ",Miscelaneos!B7/Presupuesto!B$8)</f>
        <v xml:space="preserve"> - </v>
      </c>
      <c r="C8" s="70" t="str">
        <f>IF(Presupuesto!C$8=0," - ",Miscelaneos!C7/Presupuesto!C$8)</f>
        <v xml:space="preserve"> - </v>
      </c>
      <c r="D8" s="70" t="str">
        <f>IF(Presupuesto!D$8=0," - ",Miscelaneos!D7/Presupuesto!D$8)</f>
        <v xml:space="preserve"> - </v>
      </c>
      <c r="E8" s="70" t="str">
        <f>IF(Presupuesto!E$8=0," - ",Miscelaneos!E7/Presupuesto!E$8)</f>
        <v xml:space="preserve"> - </v>
      </c>
      <c r="F8" s="70" t="str">
        <f>IF(Presupuesto!F$8=0," - ",Miscelaneos!F7/Presupuesto!F$8)</f>
        <v xml:space="preserve"> - </v>
      </c>
      <c r="G8" s="70" t="str">
        <f>IF(Presupuesto!G$8=0," - ",Miscelaneos!G7/Presupuesto!G$8)</f>
        <v xml:space="preserve"> - </v>
      </c>
      <c r="H8" s="70" t="str">
        <f>IF(Presupuesto!H$8=0," - ",Miscelaneos!H7/Presupuesto!H$8)</f>
        <v xml:space="preserve"> - </v>
      </c>
      <c r="I8" s="70" t="str">
        <f>IF(Presupuesto!I$8=0," - ",Miscelaneos!I7/Presupuesto!I$8)</f>
        <v xml:space="preserve"> - </v>
      </c>
      <c r="J8" s="70" t="str">
        <f>IF(Presupuesto!J$8=0," - ",Miscelaneos!J7/Presupuesto!J$8)</f>
        <v xml:space="preserve"> - </v>
      </c>
      <c r="K8" s="70" t="str">
        <f>IF(Presupuesto!K$8=0," - ",Miscelaneos!K7/Presupuesto!K$8)</f>
        <v xml:space="preserve"> - </v>
      </c>
      <c r="L8" s="70" t="str">
        <f>IF(Presupuesto!L$8=0," - ",Miscelaneos!L7/Presupuesto!L$8)</f>
        <v xml:space="preserve"> - </v>
      </c>
      <c r="M8" s="70" t="str">
        <f>IF(Presupuesto!M$8=0," - ",Miscelaneos!M7/Presupuesto!M$8)</f>
        <v xml:space="preserve"> - </v>
      </c>
      <c r="N8" s="70" t="str">
        <f>IF(Presupuesto!N$8=0," - ",Miscelaneos!N7/Presupuesto!N$8)</f>
        <v xml:space="preserve"> - </v>
      </c>
      <c r="O8" s="70" t="str">
        <f>IF(Presupuesto!O$8=0," - ",Miscelaneos!O7/Presupuesto!O$8)</f>
        <v xml:space="preserve"> - </v>
      </c>
    </row>
  </sheetData>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showGridLines="0" showRowColHeaders="0" workbookViewId="0">
      <selection activeCell="B10" sqref="B10"/>
    </sheetView>
  </sheetViews>
  <sheetFormatPr baseColWidth="10" defaultColWidth="9" defaultRowHeight="13.8" x14ac:dyDescent="0.25"/>
  <cols>
    <col min="1" max="1" width="9" style="89" customWidth="1"/>
    <col min="2" max="2" width="69.296875" style="89" customWidth="1"/>
    <col min="3" max="16384" width="9" style="41"/>
  </cols>
  <sheetData>
    <row r="1" spans="1:2" s="42" customFormat="1" ht="39" customHeight="1" x14ac:dyDescent="0.25">
      <c r="A1" s="90" t="s">
        <v>124</v>
      </c>
      <c r="B1" s="91"/>
    </row>
    <row r="2" spans="1:2" s="43" customFormat="1" ht="15" x14ac:dyDescent="0.25">
      <c r="A2" s="107"/>
      <c r="B2" s="107"/>
    </row>
    <row r="3" spans="1:2" s="40" customFormat="1" ht="15" x14ac:dyDescent="0.25">
      <c r="A3" s="87"/>
      <c r="B3" s="87"/>
    </row>
    <row r="4" spans="1:2" ht="15" x14ac:dyDescent="0.25">
      <c r="A4" s="92"/>
      <c r="B4" s="92"/>
    </row>
    <row r="5" spans="1:2" s="40" customFormat="1" ht="15.6" x14ac:dyDescent="0.25">
      <c r="A5" s="93" t="s">
        <v>126</v>
      </c>
      <c r="B5" s="94"/>
    </row>
    <row r="6" spans="1:2" s="40" customFormat="1" ht="45" x14ac:dyDescent="0.25">
      <c r="A6" s="95"/>
      <c r="B6" s="96" t="s">
        <v>125</v>
      </c>
    </row>
    <row r="7" spans="1:2" s="40" customFormat="1" ht="15" x14ac:dyDescent="0.25">
      <c r="A7" s="87"/>
      <c r="B7" s="87"/>
    </row>
    <row r="8" spans="1:2" s="40" customFormat="1" ht="15.6" x14ac:dyDescent="0.25">
      <c r="A8" s="93" t="s">
        <v>127</v>
      </c>
      <c r="B8" s="93" t="s">
        <v>131</v>
      </c>
    </row>
    <row r="9" spans="1:2" s="40" customFormat="1" ht="15" x14ac:dyDescent="0.25">
      <c r="A9" s="87"/>
      <c r="B9" s="87"/>
    </row>
    <row r="10" spans="1:2" s="40" customFormat="1" ht="45" x14ac:dyDescent="0.25">
      <c r="A10" s="87"/>
      <c r="B10" s="96" t="s">
        <v>157</v>
      </c>
    </row>
    <row r="11" spans="1:2" s="40" customFormat="1" ht="15" x14ac:dyDescent="0.25">
      <c r="A11" s="87"/>
      <c r="B11" s="96" t="s">
        <v>156</v>
      </c>
    </row>
    <row r="12" spans="1:2" s="40" customFormat="1" ht="15" x14ac:dyDescent="0.25">
      <c r="A12" s="87"/>
      <c r="B12" s="87" t="s">
        <v>158</v>
      </c>
    </row>
    <row r="13" spans="1:2" s="40" customFormat="1" ht="30" x14ac:dyDescent="0.25">
      <c r="A13" s="87"/>
      <c r="B13" s="96" t="s">
        <v>159</v>
      </c>
    </row>
    <row r="14" spans="1:2" s="40" customFormat="1" ht="15" x14ac:dyDescent="0.25">
      <c r="A14" s="87"/>
      <c r="B14" s="96"/>
    </row>
    <row r="15" spans="1:2" s="40" customFormat="1" ht="90" x14ac:dyDescent="0.25">
      <c r="A15" s="87"/>
      <c r="B15" s="96" t="s">
        <v>160</v>
      </c>
    </row>
    <row r="16" spans="1:2" s="40" customFormat="1" ht="15" x14ac:dyDescent="0.25">
      <c r="A16" s="87"/>
      <c r="B16" s="87"/>
    </row>
    <row r="17" spans="1:2" s="40" customFormat="1" ht="15.6" x14ac:dyDescent="0.25">
      <c r="A17" s="93" t="s">
        <v>128</v>
      </c>
      <c r="B17" s="93" t="s">
        <v>132</v>
      </c>
    </row>
    <row r="18" spans="1:2" s="40" customFormat="1" ht="15" x14ac:dyDescent="0.25">
      <c r="A18" s="87"/>
      <c r="B18" s="87"/>
    </row>
    <row r="19" spans="1:2" s="40" customFormat="1" ht="45" x14ac:dyDescent="0.25">
      <c r="A19" s="87"/>
      <c r="B19" s="96" t="s">
        <v>146</v>
      </c>
    </row>
    <row r="20" spans="1:2" s="40" customFormat="1" ht="15" x14ac:dyDescent="0.25">
      <c r="A20" s="87"/>
      <c r="B20" s="87"/>
    </row>
    <row r="21" spans="1:2" s="40" customFormat="1" ht="30" x14ac:dyDescent="0.25">
      <c r="A21" s="87"/>
      <c r="B21" s="96" t="s">
        <v>147</v>
      </c>
    </row>
    <row r="22" spans="1:2" s="40" customFormat="1" ht="15" x14ac:dyDescent="0.25">
      <c r="A22" s="87"/>
      <c r="B22" s="87"/>
    </row>
    <row r="23" spans="1:2" s="40" customFormat="1" ht="15" x14ac:dyDescent="0.25">
      <c r="A23" s="87"/>
      <c r="B23" s="96"/>
    </row>
    <row r="24" spans="1:2" s="40" customFormat="1" ht="15" x14ac:dyDescent="0.25">
      <c r="A24" s="87"/>
      <c r="B24" s="87"/>
    </row>
    <row r="25" spans="1:2" s="40" customFormat="1" ht="15.6" x14ac:dyDescent="0.25">
      <c r="A25" s="93" t="s">
        <v>129</v>
      </c>
      <c r="B25" s="93" t="s">
        <v>133</v>
      </c>
    </row>
    <row r="26" spans="1:2" s="40" customFormat="1" ht="15" x14ac:dyDescent="0.25">
      <c r="A26" s="87"/>
      <c r="B26" s="87"/>
    </row>
    <row r="27" spans="1:2" s="40" customFormat="1" ht="90" x14ac:dyDescent="0.25">
      <c r="A27" s="87"/>
      <c r="B27" s="96" t="s">
        <v>134</v>
      </c>
    </row>
    <row r="28" spans="1:2" s="40" customFormat="1" ht="15" x14ac:dyDescent="0.25">
      <c r="A28" s="87"/>
      <c r="B28" s="87"/>
    </row>
    <row r="29" spans="1:2" s="40" customFormat="1" ht="15.6" x14ac:dyDescent="0.25">
      <c r="A29" s="97" t="s">
        <v>135</v>
      </c>
      <c r="B29" s="98"/>
    </row>
    <row r="30" spans="1:2" s="40" customFormat="1" ht="30" x14ac:dyDescent="0.25">
      <c r="A30" s="87"/>
      <c r="B30" s="96" t="s">
        <v>136</v>
      </c>
    </row>
    <row r="31" spans="1:2" s="40" customFormat="1" ht="15" x14ac:dyDescent="0.25">
      <c r="A31" s="87"/>
      <c r="B31" s="87"/>
    </row>
    <row r="32" spans="1:2" s="40" customFormat="1" ht="45" x14ac:dyDescent="0.25">
      <c r="A32" s="87"/>
      <c r="B32" s="96" t="s">
        <v>138</v>
      </c>
    </row>
    <row r="33" spans="1:2" s="40" customFormat="1" ht="15" x14ac:dyDescent="0.25">
      <c r="A33" s="87"/>
      <c r="B33" s="87"/>
    </row>
    <row r="34" spans="1:2" s="40" customFormat="1" ht="15.6" x14ac:dyDescent="0.25">
      <c r="A34" s="97" t="s">
        <v>35</v>
      </c>
      <c r="B34" s="98"/>
    </row>
    <row r="35" spans="1:2" s="40" customFormat="1" ht="45" x14ac:dyDescent="0.25">
      <c r="A35" s="87"/>
      <c r="B35" s="96" t="s">
        <v>139</v>
      </c>
    </row>
    <row r="36" spans="1:2" s="40" customFormat="1" ht="15" x14ac:dyDescent="0.25">
      <c r="A36" s="87"/>
      <c r="B36" s="87"/>
    </row>
    <row r="37" spans="1:2" s="40" customFormat="1" ht="15.6" x14ac:dyDescent="0.25">
      <c r="A37" s="97" t="s">
        <v>24</v>
      </c>
      <c r="B37" s="98"/>
    </row>
    <row r="38" spans="1:2" s="40" customFormat="1" ht="60" x14ac:dyDescent="0.25">
      <c r="A38" s="87"/>
      <c r="B38" s="96" t="s">
        <v>140</v>
      </c>
    </row>
    <row r="39" spans="1:2" s="40" customFormat="1" ht="15" x14ac:dyDescent="0.25">
      <c r="A39" s="87"/>
      <c r="B39" s="87"/>
    </row>
    <row r="40" spans="1:2" s="40" customFormat="1" ht="15.6" x14ac:dyDescent="0.25">
      <c r="A40" s="93" t="s">
        <v>130</v>
      </c>
      <c r="B40" s="93" t="s">
        <v>141</v>
      </c>
    </row>
    <row r="41" spans="1:2" s="40" customFormat="1" ht="15" x14ac:dyDescent="0.25">
      <c r="A41" s="87"/>
      <c r="B41" s="87"/>
    </row>
    <row r="42" spans="1:2" s="40" customFormat="1" ht="30" x14ac:dyDescent="0.25">
      <c r="A42" s="87"/>
      <c r="B42" s="96" t="s">
        <v>161</v>
      </c>
    </row>
    <row r="43" spans="1:2" s="40" customFormat="1" ht="15" x14ac:dyDescent="0.25">
      <c r="A43" s="87"/>
      <c r="B43" s="87"/>
    </row>
    <row r="44" spans="1:2" s="40" customFormat="1" ht="60" x14ac:dyDescent="0.25">
      <c r="A44" s="87"/>
      <c r="B44" s="96" t="s">
        <v>142</v>
      </c>
    </row>
    <row r="45" spans="1:2" s="40" customFormat="1" ht="15" x14ac:dyDescent="0.25">
      <c r="A45" s="87"/>
      <c r="B45" s="87"/>
    </row>
    <row r="46" spans="1:2" s="40" customFormat="1" ht="30" x14ac:dyDescent="0.25">
      <c r="A46" s="87"/>
      <c r="B46" s="96" t="s">
        <v>143</v>
      </c>
    </row>
    <row r="47" spans="1:2" s="40" customFormat="1" ht="15" x14ac:dyDescent="0.25">
      <c r="A47" s="87"/>
      <c r="B47" s="88"/>
    </row>
  </sheetData>
  <sheetProtection selectLockedCells="1"/>
  <mergeCells count="1">
    <mergeCell ref="A2:B2"/>
  </mergeCells>
  <phoneticPr fontId="0" type="noConversion"/>
  <pageMargins left="0.75" right="0.75" top="1" bottom="1" header="0.5" footer="0.5"/>
  <pageSetup paperSize="9" orientation="portrait" verticalDpi="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
  <sheetViews>
    <sheetView showGridLines="0" showRowColHeaders="0" zoomScale="130" zoomScaleNormal="130" workbookViewId="0">
      <selection activeCell="A10" activeCellId="4" sqref="A1:B1 A5 A7 A9 A10"/>
    </sheetView>
  </sheetViews>
  <sheetFormatPr baseColWidth="10" defaultColWidth="8.69921875" defaultRowHeight="13.8" x14ac:dyDescent="0.25"/>
  <cols>
    <col min="1" max="1" width="66.296875" style="63" customWidth="1"/>
    <col min="2" max="2" width="9" style="63" customWidth="1"/>
  </cols>
  <sheetData>
    <row r="1" spans="1:2" ht="76.5" customHeight="1" x14ac:dyDescent="0.25">
      <c r="A1" s="108" t="s">
        <v>155</v>
      </c>
      <c r="B1" s="108"/>
    </row>
    <row r="2" spans="1:2" ht="15" x14ac:dyDescent="0.25">
      <c r="A2" s="64"/>
    </row>
    <row r="3" spans="1:2" x14ac:dyDescent="0.25">
      <c r="A3" s="65"/>
    </row>
    <row r="4" spans="1:2" ht="15" x14ac:dyDescent="0.25">
      <c r="A4" s="64"/>
    </row>
    <row r="5" spans="1:2" ht="31.2" x14ac:dyDescent="0.25">
      <c r="A5" s="101" t="s">
        <v>163</v>
      </c>
    </row>
    <row r="6" spans="1:2" ht="15" x14ac:dyDescent="0.25">
      <c r="A6" s="64"/>
    </row>
    <row r="7" spans="1:2" ht="67.5" customHeight="1" x14ac:dyDescent="0.25">
      <c r="A7" s="100" t="s">
        <v>178</v>
      </c>
    </row>
    <row r="8" spans="1:2" ht="15" x14ac:dyDescent="0.25">
      <c r="A8" s="64"/>
    </row>
    <row r="9" spans="1:2" ht="66" customHeight="1" x14ac:dyDescent="0.25">
      <c r="A9" s="100" t="s">
        <v>162</v>
      </c>
    </row>
    <row r="10" spans="1:2" ht="39.6" x14ac:dyDescent="0.25">
      <c r="A10" s="100" t="s">
        <v>164</v>
      </c>
    </row>
    <row r="11" spans="1:2" ht="15" x14ac:dyDescent="0.25">
      <c r="A11" s="64"/>
    </row>
    <row r="12" spans="1:2" ht="15" x14ac:dyDescent="0.25">
      <c r="A12" s="64"/>
    </row>
    <row r="13" spans="1:2" ht="15" x14ac:dyDescent="0.25">
      <c r="A13" s="66"/>
    </row>
    <row r="14" spans="1:2" ht="15" x14ac:dyDescent="0.25">
      <c r="A14" s="64"/>
    </row>
    <row r="15" spans="1:2" ht="15" x14ac:dyDescent="0.25">
      <c r="A15" s="67"/>
    </row>
    <row r="16" spans="1:2" ht="14.4" x14ac:dyDescent="0.3">
      <c r="A16" s="69"/>
    </row>
    <row r="17" spans="1:1" x14ac:dyDescent="0.25">
      <c r="A17" s="68"/>
    </row>
  </sheetData>
  <sheetProtection sheet="1" objects="1" scenarios="1" selectLockedCells="1"/>
  <mergeCells count="1">
    <mergeCell ref="A1:B1"/>
  </mergeCells>
  <pageMargins left="0.7" right="0.7" top="0.75" bottom="0.75" header="0.3" footer="0.3"/>
  <pageSetup orientation="portrait" verticalDpi="0"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E7DCA-D964-436B-B426-E2CD987D89D4}">
  <dimension ref="A1:T16"/>
  <sheetViews>
    <sheetView showGridLines="0" workbookViewId="0">
      <selection activeCell="G20" sqref="G20"/>
    </sheetView>
  </sheetViews>
  <sheetFormatPr baseColWidth="10" defaultRowHeight="13.8" x14ac:dyDescent="0.25"/>
  <cols>
    <col min="1" max="1" width="22.3984375" bestFit="1" customWidth="1"/>
    <col min="2" max="5" width="6" bestFit="1" customWidth="1"/>
    <col min="6" max="6" width="5.5" bestFit="1" customWidth="1"/>
    <col min="7" max="7" width="6" bestFit="1" customWidth="1"/>
    <col min="8" max="8" width="5.19921875" bestFit="1" customWidth="1"/>
    <col min="9" max="9" width="5.796875" bestFit="1" customWidth="1"/>
    <col min="10" max="10" width="5.3984375" bestFit="1" customWidth="1"/>
    <col min="11" max="12" width="6" bestFit="1" customWidth="1"/>
    <col min="13" max="13" width="4.8984375" bestFit="1" customWidth="1"/>
    <col min="14" max="14" width="7" bestFit="1" customWidth="1"/>
    <col min="15" max="15" width="7.296875" bestFit="1" customWidth="1"/>
    <col min="16" max="16" width="8.296875" customWidth="1"/>
  </cols>
  <sheetData>
    <row r="1" spans="1:20" ht="14.4" x14ac:dyDescent="0.25">
      <c r="A1" s="73" t="s">
        <v>44</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c r="P1" s="7"/>
      <c r="Q1" s="7"/>
      <c r="R1" s="7"/>
      <c r="S1" s="7"/>
      <c r="T1" s="7"/>
    </row>
    <row r="2" spans="1:20" ht="14.4" x14ac:dyDescent="0.25">
      <c r="A2" s="103" t="s">
        <v>45</v>
      </c>
      <c r="B2" s="72"/>
      <c r="C2" s="72"/>
      <c r="D2" s="72"/>
      <c r="E2" s="72"/>
      <c r="F2" s="72"/>
      <c r="G2" s="72"/>
      <c r="H2" s="72"/>
      <c r="I2" s="72"/>
      <c r="J2" s="72"/>
      <c r="K2" s="72"/>
      <c r="L2" s="72"/>
      <c r="M2" s="72"/>
      <c r="N2" s="55">
        <f>SUM(B2:M2)</f>
        <v>0</v>
      </c>
      <c r="O2" s="55">
        <f t="shared" ref="O2:O14" si="0">N2/COLUMNS(B2:M2)</f>
        <v>0</v>
      </c>
      <c r="P2" s="21"/>
      <c r="Q2" s="21"/>
      <c r="R2" s="21"/>
      <c r="S2" s="21"/>
      <c r="T2" s="21"/>
    </row>
    <row r="3" spans="1:20" ht="14.4" x14ac:dyDescent="0.25">
      <c r="A3" s="103" t="s">
        <v>46</v>
      </c>
      <c r="B3" s="72"/>
      <c r="C3" s="72"/>
      <c r="D3" s="72"/>
      <c r="E3" s="72"/>
      <c r="F3" s="72"/>
      <c r="G3" s="72"/>
      <c r="H3" s="72"/>
      <c r="I3" s="72"/>
      <c r="J3" s="72"/>
      <c r="K3" s="72"/>
      <c r="L3" s="72"/>
      <c r="M3" s="72"/>
      <c r="N3" s="55">
        <f t="shared" ref="N3:N14" si="1">SUM(B3:M3)</f>
        <v>0</v>
      </c>
      <c r="O3" s="55">
        <f t="shared" si="0"/>
        <v>0</v>
      </c>
      <c r="P3" s="21"/>
      <c r="Q3" s="21"/>
      <c r="R3" s="21"/>
      <c r="S3" s="21"/>
      <c r="T3" s="21"/>
    </row>
    <row r="4" spans="1:20" ht="14.4" x14ac:dyDescent="0.25">
      <c r="A4" s="103" t="s">
        <v>150</v>
      </c>
      <c r="B4" s="72"/>
      <c r="C4" s="72"/>
      <c r="D4" s="72"/>
      <c r="E4" s="72"/>
      <c r="F4" s="72"/>
      <c r="G4" s="72"/>
      <c r="H4" s="72"/>
      <c r="I4" s="72"/>
      <c r="J4" s="72"/>
      <c r="K4" s="72"/>
      <c r="L4" s="72"/>
      <c r="M4" s="72"/>
      <c r="N4" s="55">
        <f t="shared" si="1"/>
        <v>0</v>
      </c>
      <c r="O4" s="55">
        <f t="shared" si="0"/>
        <v>0</v>
      </c>
      <c r="P4" s="21"/>
      <c r="Q4" s="21"/>
      <c r="R4" s="21"/>
      <c r="S4" s="21"/>
      <c r="T4" s="21"/>
    </row>
    <row r="5" spans="1:20" ht="14.4" x14ac:dyDescent="0.25">
      <c r="A5" s="103" t="s">
        <v>47</v>
      </c>
      <c r="B5" s="72"/>
      <c r="C5" s="72"/>
      <c r="D5" s="72"/>
      <c r="E5" s="72"/>
      <c r="F5" s="72"/>
      <c r="G5" s="72"/>
      <c r="H5" s="72"/>
      <c r="I5" s="72"/>
      <c r="J5" s="72"/>
      <c r="K5" s="72"/>
      <c r="L5" s="72"/>
      <c r="M5" s="72"/>
      <c r="N5" s="55">
        <f t="shared" si="1"/>
        <v>0</v>
      </c>
      <c r="O5" s="55">
        <f t="shared" si="0"/>
        <v>0</v>
      </c>
      <c r="P5" s="21"/>
      <c r="Q5" s="21"/>
      <c r="R5" s="21"/>
      <c r="S5" s="21"/>
      <c r="T5" s="21"/>
    </row>
    <row r="6" spans="1:20" ht="14.4" x14ac:dyDescent="0.25">
      <c r="A6" s="103" t="s">
        <v>48</v>
      </c>
      <c r="B6" s="72"/>
      <c r="C6" s="72"/>
      <c r="D6" s="72"/>
      <c r="E6" s="72"/>
      <c r="F6" s="72"/>
      <c r="G6" s="72"/>
      <c r="H6" s="72"/>
      <c r="I6" s="72"/>
      <c r="J6" s="72"/>
      <c r="K6" s="72"/>
      <c r="L6" s="72"/>
      <c r="M6" s="72"/>
      <c r="N6" s="55">
        <f t="shared" si="1"/>
        <v>0</v>
      </c>
      <c r="O6" s="55">
        <f t="shared" si="0"/>
        <v>0</v>
      </c>
      <c r="P6" s="21"/>
      <c r="Q6" s="21"/>
      <c r="R6" s="21"/>
      <c r="S6" s="21"/>
      <c r="T6" s="21"/>
    </row>
    <row r="7" spans="1:20" ht="14.4" x14ac:dyDescent="0.25">
      <c r="A7" s="103" t="s">
        <v>149</v>
      </c>
      <c r="B7" s="72"/>
      <c r="C7" s="72"/>
      <c r="D7" s="72"/>
      <c r="E7" s="72"/>
      <c r="F7" s="72"/>
      <c r="G7" s="72"/>
      <c r="H7" s="72"/>
      <c r="I7" s="72"/>
      <c r="J7" s="72"/>
      <c r="K7" s="72"/>
      <c r="L7" s="72"/>
      <c r="M7" s="72"/>
      <c r="N7" s="55">
        <f t="shared" si="1"/>
        <v>0</v>
      </c>
      <c r="O7" s="55">
        <f t="shared" si="0"/>
        <v>0</v>
      </c>
      <c r="P7" s="21"/>
      <c r="Q7" s="21"/>
      <c r="R7" s="21"/>
      <c r="S7" s="21"/>
      <c r="T7" s="21"/>
    </row>
    <row r="8" spans="1:20" ht="14.4" x14ac:dyDescent="0.25">
      <c r="A8" s="103" t="s">
        <v>0</v>
      </c>
      <c r="B8" s="72"/>
      <c r="C8" s="72"/>
      <c r="D8" s="72"/>
      <c r="E8" s="72"/>
      <c r="F8" s="72"/>
      <c r="G8" s="72"/>
      <c r="H8" s="72"/>
      <c r="I8" s="72"/>
      <c r="J8" s="72"/>
      <c r="K8" s="72"/>
      <c r="L8" s="72"/>
      <c r="M8" s="72"/>
      <c r="N8" s="55">
        <f t="shared" si="1"/>
        <v>0</v>
      </c>
      <c r="O8" s="55">
        <f t="shared" si="0"/>
        <v>0</v>
      </c>
      <c r="P8" s="21"/>
      <c r="Q8" s="21"/>
      <c r="R8" s="21"/>
      <c r="S8" s="21"/>
      <c r="T8" s="21"/>
    </row>
    <row r="9" spans="1:20" ht="14.4" x14ac:dyDescent="0.25">
      <c r="A9" s="103" t="s">
        <v>49</v>
      </c>
      <c r="B9" s="72"/>
      <c r="C9" s="72"/>
      <c r="D9" s="72"/>
      <c r="E9" s="72"/>
      <c r="F9" s="72"/>
      <c r="G9" s="72"/>
      <c r="H9" s="72"/>
      <c r="I9" s="72"/>
      <c r="J9" s="72"/>
      <c r="K9" s="72"/>
      <c r="L9" s="72"/>
      <c r="M9" s="72"/>
      <c r="N9" s="55">
        <f t="shared" si="1"/>
        <v>0</v>
      </c>
      <c r="O9" s="55">
        <f t="shared" si="0"/>
        <v>0</v>
      </c>
      <c r="P9" s="21"/>
      <c r="Q9" s="21"/>
      <c r="R9" s="21"/>
      <c r="S9" s="21"/>
      <c r="T9" s="21"/>
    </row>
    <row r="10" spans="1:20" ht="14.4" x14ac:dyDescent="0.25">
      <c r="A10" s="103" t="s">
        <v>50</v>
      </c>
      <c r="B10" s="72"/>
      <c r="C10" s="72"/>
      <c r="D10" s="72"/>
      <c r="E10" s="72"/>
      <c r="F10" s="72"/>
      <c r="G10" s="72"/>
      <c r="H10" s="72"/>
      <c r="I10" s="72"/>
      <c r="J10" s="72"/>
      <c r="K10" s="72"/>
      <c r="L10" s="72"/>
      <c r="M10" s="72"/>
      <c r="N10" s="55">
        <f t="shared" si="1"/>
        <v>0</v>
      </c>
      <c r="O10" s="55">
        <f t="shared" si="0"/>
        <v>0</v>
      </c>
      <c r="P10" s="21"/>
      <c r="Q10" s="21"/>
      <c r="R10" s="21"/>
      <c r="S10" s="21"/>
      <c r="T10" s="21"/>
    </row>
    <row r="11" spans="1:20" ht="14.4" x14ac:dyDescent="0.25">
      <c r="A11" s="103" t="s">
        <v>51</v>
      </c>
      <c r="B11" s="72"/>
      <c r="C11" s="72"/>
      <c r="D11" s="72"/>
      <c r="E11" s="72"/>
      <c r="F11" s="72"/>
      <c r="G11" s="72"/>
      <c r="H11" s="72"/>
      <c r="I11" s="72"/>
      <c r="J11" s="72"/>
      <c r="K11" s="72"/>
      <c r="L11" s="72"/>
      <c r="M11" s="72"/>
      <c r="N11" s="55">
        <f t="shared" si="1"/>
        <v>0</v>
      </c>
      <c r="O11" s="55">
        <f t="shared" si="0"/>
        <v>0</v>
      </c>
      <c r="P11" s="21"/>
      <c r="Q11" s="21"/>
      <c r="R11" s="21"/>
      <c r="S11" s="21"/>
      <c r="T11" s="21"/>
    </row>
    <row r="12" spans="1:20" ht="14.4" x14ac:dyDescent="0.25">
      <c r="A12" s="103" t="s">
        <v>52</v>
      </c>
      <c r="B12" s="72"/>
      <c r="C12" s="72"/>
      <c r="D12" s="72"/>
      <c r="E12" s="72"/>
      <c r="F12" s="72"/>
      <c r="G12" s="72"/>
      <c r="H12" s="72"/>
      <c r="I12" s="72"/>
      <c r="J12" s="72"/>
      <c r="K12" s="72"/>
      <c r="L12" s="72"/>
      <c r="M12" s="72"/>
      <c r="N12" s="55">
        <f t="shared" si="1"/>
        <v>0</v>
      </c>
      <c r="O12" s="55">
        <f t="shared" si="0"/>
        <v>0</v>
      </c>
      <c r="P12" s="21"/>
      <c r="Q12" s="21"/>
      <c r="R12" s="21"/>
      <c r="S12" s="21"/>
      <c r="T12" s="21"/>
    </row>
    <row r="13" spans="1:20" ht="14.4" x14ac:dyDescent="0.25">
      <c r="A13" s="103" t="s">
        <v>53</v>
      </c>
      <c r="B13" s="72"/>
      <c r="C13" s="72"/>
      <c r="D13" s="72"/>
      <c r="E13" s="72"/>
      <c r="F13" s="72"/>
      <c r="G13" s="72"/>
      <c r="H13" s="72"/>
      <c r="I13" s="72"/>
      <c r="J13" s="72"/>
      <c r="K13" s="72"/>
      <c r="L13" s="72"/>
      <c r="M13" s="72"/>
      <c r="N13" s="55">
        <f t="shared" si="1"/>
        <v>0</v>
      </c>
      <c r="O13" s="55">
        <f t="shared" si="0"/>
        <v>0</v>
      </c>
      <c r="P13" s="21"/>
      <c r="Q13" s="21"/>
      <c r="R13" s="21"/>
      <c r="S13" s="21"/>
      <c r="T13" s="21"/>
    </row>
    <row r="14" spans="1:20" ht="15" thickBot="1" x14ac:dyDescent="0.3">
      <c r="A14" s="104" t="s">
        <v>34</v>
      </c>
      <c r="B14" s="84"/>
      <c r="C14" s="84"/>
      <c r="D14" s="84"/>
      <c r="E14" s="84"/>
      <c r="F14" s="84"/>
      <c r="G14" s="84"/>
      <c r="H14" s="84"/>
      <c r="I14" s="84"/>
      <c r="J14" s="84"/>
      <c r="K14" s="84"/>
      <c r="L14" s="84"/>
      <c r="M14" s="84"/>
      <c r="N14" s="82">
        <f t="shared" si="1"/>
        <v>0</v>
      </c>
      <c r="O14" s="82">
        <f t="shared" si="0"/>
        <v>0</v>
      </c>
      <c r="P14" s="21"/>
      <c r="Q14" s="21"/>
      <c r="R14" s="21"/>
      <c r="S14" s="21"/>
      <c r="T14" s="21"/>
    </row>
    <row r="15" spans="1:20" ht="15.6" thickTop="1" x14ac:dyDescent="0.35">
      <c r="A15" s="105" t="str">
        <f>"Total "&amp;$A$68</f>
        <v xml:space="preserve">Total </v>
      </c>
      <c r="B15" s="79">
        <f>SUM(B2:B14)</f>
        <v>0</v>
      </c>
      <c r="C15" s="79">
        <f t="shared" ref="C15:O15" si="2">SUM(C2:C14)</f>
        <v>0</v>
      </c>
      <c r="D15" s="79">
        <f t="shared" si="2"/>
        <v>0</v>
      </c>
      <c r="E15" s="79">
        <f t="shared" si="2"/>
        <v>0</v>
      </c>
      <c r="F15" s="79">
        <f t="shared" si="2"/>
        <v>0</v>
      </c>
      <c r="G15" s="79">
        <f t="shared" si="2"/>
        <v>0</v>
      </c>
      <c r="H15" s="79">
        <f t="shared" si="2"/>
        <v>0</v>
      </c>
      <c r="I15" s="79">
        <f t="shared" si="2"/>
        <v>0</v>
      </c>
      <c r="J15" s="79">
        <f t="shared" si="2"/>
        <v>0</v>
      </c>
      <c r="K15" s="79">
        <f t="shared" si="2"/>
        <v>0</v>
      </c>
      <c r="L15" s="79">
        <f t="shared" si="2"/>
        <v>0</v>
      </c>
      <c r="M15" s="79">
        <f t="shared" si="2"/>
        <v>0</v>
      </c>
      <c r="N15" s="79">
        <f t="shared" si="2"/>
        <v>0</v>
      </c>
      <c r="O15" s="79">
        <f t="shared" si="2"/>
        <v>0</v>
      </c>
      <c r="P15" s="46"/>
      <c r="Q15" s="46"/>
      <c r="R15" s="46"/>
      <c r="S15" s="46"/>
      <c r="T15" s="46"/>
    </row>
    <row r="16" spans="1:20" ht="14.4" x14ac:dyDescent="0.3">
      <c r="A16" s="106" t="s">
        <v>43</v>
      </c>
      <c r="B16" s="70" t="str">
        <f>IF(Presupuesto!B$8=0," - ",GastosdeCasa!B15/Presupuesto!B$8)</f>
        <v xml:space="preserve"> - </v>
      </c>
      <c r="C16" s="70" t="str">
        <f>IF(Presupuesto!C$8=0," - ",GastosdeCasa!C15/Presupuesto!C$8)</f>
        <v xml:space="preserve"> - </v>
      </c>
      <c r="D16" s="70" t="str">
        <f>IF(Presupuesto!D$8=0," - ",GastosdeCasa!D15/Presupuesto!D$8)</f>
        <v xml:space="preserve"> - </v>
      </c>
      <c r="E16" s="70" t="str">
        <f>IF(Presupuesto!E$8=0," - ",GastosdeCasa!E15/Presupuesto!E$8)</f>
        <v xml:space="preserve"> - </v>
      </c>
      <c r="F16" s="70" t="str">
        <f>IF(Presupuesto!F$8=0," - ",GastosdeCasa!F15/Presupuesto!F$8)</f>
        <v xml:space="preserve"> - </v>
      </c>
      <c r="G16" s="70" t="str">
        <f>IF(Presupuesto!G$8=0," - ",GastosdeCasa!G15/Presupuesto!G$8)</f>
        <v xml:space="preserve"> - </v>
      </c>
      <c r="H16" s="70" t="str">
        <f>IF(Presupuesto!H$8=0," - ",GastosdeCasa!H15/Presupuesto!H$8)</f>
        <v xml:space="preserve"> - </v>
      </c>
      <c r="I16" s="70" t="str">
        <f>IF(Presupuesto!I$8=0," - ",GastosdeCasa!I15/Presupuesto!I$8)</f>
        <v xml:space="preserve"> - </v>
      </c>
      <c r="J16" s="70" t="str">
        <f>IF(Presupuesto!J$8=0," - ",GastosdeCasa!J15/Presupuesto!J$8)</f>
        <v xml:space="preserve"> - </v>
      </c>
      <c r="K16" s="70" t="str">
        <f>IF(Presupuesto!K$8=0," - ",GastosdeCasa!K15/Presupuesto!K$8)</f>
        <v xml:space="preserve"> - </v>
      </c>
      <c r="L16" s="70" t="str">
        <f>IF(Presupuesto!L$8=0," - ",GastosdeCasa!L15/Presupuesto!L$8)</f>
        <v xml:space="preserve"> - </v>
      </c>
      <c r="M16" s="70" t="str">
        <f>IF(Presupuesto!M$8=0," - ",GastosdeCasa!M15/Presupuesto!M$8)</f>
        <v xml:space="preserve"> - </v>
      </c>
      <c r="N16" s="70" t="str">
        <f>IF(Presupuesto!N$8=0," - ",GastosdeCasa!N15/Presupuesto!N$8)</f>
        <v xml:space="preserve"> - </v>
      </c>
      <c r="O16" s="70" t="str">
        <f>IF(Presupuesto!O$8=0," - ",GastosdeCasa!O15/Presupuesto!O$8)</f>
        <v xml:space="preserve"> - </v>
      </c>
      <c r="P16" s="46"/>
      <c r="Q16" s="46"/>
      <c r="R16" s="46"/>
      <c r="S16" s="46"/>
      <c r="T16" s="46"/>
    </row>
  </sheetData>
  <sheetProtection sheet="1" objects="1" scenarios="1"/>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C77CB-70D1-4942-BFFC-92694FD99943}">
  <dimension ref="A1:O13"/>
  <sheetViews>
    <sheetView showGridLines="0" showRowColHeaders="0" workbookViewId="0">
      <selection activeCell="F7" sqref="F7"/>
    </sheetView>
  </sheetViews>
  <sheetFormatPr baseColWidth="10" defaultRowHeight="13.8" x14ac:dyDescent="0.25"/>
  <cols>
    <col min="1" max="1" width="18.69921875" bestFit="1" customWidth="1"/>
    <col min="2" max="13" width="6.19921875" bestFit="1" customWidth="1"/>
    <col min="14" max="14" width="7" bestFit="1" customWidth="1"/>
    <col min="15" max="15" width="7.296875" bestFit="1" customWidth="1"/>
    <col min="16" max="16" width="8.296875" customWidth="1"/>
  </cols>
  <sheetData>
    <row r="1" spans="1:15" s="7" customFormat="1" ht="14.4" x14ac:dyDescent="0.25">
      <c r="A1" s="73" t="s">
        <v>54</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137</v>
      </c>
      <c r="B2" s="72"/>
      <c r="C2" s="72"/>
      <c r="D2" s="72"/>
      <c r="E2" s="72"/>
      <c r="F2" s="72"/>
      <c r="G2" s="72"/>
      <c r="H2" s="72"/>
      <c r="I2" s="72"/>
      <c r="J2" s="72"/>
      <c r="K2" s="72"/>
      <c r="L2" s="72"/>
      <c r="M2" s="72"/>
      <c r="N2" s="55">
        <f>SUM(B2:M2)</f>
        <v>0</v>
      </c>
      <c r="O2" s="55">
        <f t="shared" ref="O2:O11" si="0">N2/COLUMNS(B2:M2)</f>
        <v>0</v>
      </c>
    </row>
    <row r="3" spans="1:15" s="21" customFormat="1" ht="14.4" x14ac:dyDescent="0.25">
      <c r="A3" s="75" t="s">
        <v>55</v>
      </c>
      <c r="B3" s="72"/>
      <c r="C3" s="72"/>
      <c r="D3" s="72"/>
      <c r="E3" s="72"/>
      <c r="F3" s="72"/>
      <c r="G3" s="72"/>
      <c r="H3" s="72"/>
      <c r="I3" s="72"/>
      <c r="J3" s="72"/>
      <c r="K3" s="72"/>
      <c r="L3" s="72"/>
      <c r="M3" s="72"/>
      <c r="N3" s="55">
        <f t="shared" ref="N3:N11" si="1">SUM(B3:M3)</f>
        <v>0</v>
      </c>
      <c r="O3" s="55">
        <f t="shared" si="0"/>
        <v>0</v>
      </c>
    </row>
    <row r="4" spans="1:15" s="21" customFormat="1" ht="14.4" x14ac:dyDescent="0.25">
      <c r="A4" s="75" t="s">
        <v>56</v>
      </c>
      <c r="B4" s="72"/>
      <c r="C4" s="72"/>
      <c r="D4" s="72"/>
      <c r="E4" s="72"/>
      <c r="F4" s="72"/>
      <c r="G4" s="72"/>
      <c r="H4" s="72"/>
      <c r="I4" s="72"/>
      <c r="J4" s="72"/>
      <c r="K4" s="72"/>
      <c r="L4" s="72"/>
      <c r="M4" s="72"/>
      <c r="N4" s="55">
        <f t="shared" si="1"/>
        <v>0</v>
      </c>
      <c r="O4" s="55">
        <f t="shared" si="0"/>
        <v>0</v>
      </c>
    </row>
    <row r="5" spans="1:15" s="21" customFormat="1" ht="14.4" x14ac:dyDescent="0.25">
      <c r="A5" s="75" t="s">
        <v>57</v>
      </c>
      <c r="B5" s="72"/>
      <c r="C5" s="72"/>
      <c r="D5" s="72"/>
      <c r="E5" s="72"/>
      <c r="F5" s="72"/>
      <c r="G5" s="72"/>
      <c r="H5" s="72"/>
      <c r="I5" s="72"/>
      <c r="J5" s="72"/>
      <c r="K5" s="72"/>
      <c r="L5" s="72"/>
      <c r="M5" s="72"/>
      <c r="N5" s="55">
        <f t="shared" si="1"/>
        <v>0</v>
      </c>
      <c r="O5" s="55">
        <f t="shared" si="0"/>
        <v>0</v>
      </c>
    </row>
    <row r="6" spans="1:15" s="21" customFormat="1" ht="14.4" x14ac:dyDescent="0.25">
      <c r="A6" s="75" t="s">
        <v>58</v>
      </c>
      <c r="B6" s="72"/>
      <c r="C6" s="72"/>
      <c r="D6" s="72"/>
      <c r="E6" s="72"/>
      <c r="F6" s="72"/>
      <c r="G6" s="72"/>
      <c r="H6" s="72"/>
      <c r="I6" s="72"/>
      <c r="J6" s="72"/>
      <c r="K6" s="72"/>
      <c r="L6" s="72"/>
      <c r="M6" s="72"/>
      <c r="N6" s="55">
        <f t="shared" si="1"/>
        <v>0</v>
      </c>
      <c r="O6" s="55">
        <f t="shared" si="0"/>
        <v>0</v>
      </c>
    </row>
    <row r="7" spans="1:15" s="21" customFormat="1" ht="14.4" x14ac:dyDescent="0.25">
      <c r="A7" s="75" t="s">
        <v>59</v>
      </c>
      <c r="B7" s="72"/>
      <c r="C7" s="72"/>
      <c r="D7" s="72"/>
      <c r="E7" s="72"/>
      <c r="F7" s="72"/>
      <c r="G7" s="72"/>
      <c r="H7" s="72"/>
      <c r="I7" s="72"/>
      <c r="J7" s="72"/>
      <c r="K7" s="72"/>
      <c r="L7" s="72"/>
      <c r="M7" s="72"/>
      <c r="N7" s="55">
        <f t="shared" si="1"/>
        <v>0</v>
      </c>
      <c r="O7" s="55">
        <f t="shared" si="0"/>
        <v>0</v>
      </c>
    </row>
    <row r="8" spans="1:15" s="21" customFormat="1" ht="14.4" x14ac:dyDescent="0.25">
      <c r="A8" s="75" t="s">
        <v>60</v>
      </c>
      <c r="B8" s="72"/>
      <c r="C8" s="72"/>
      <c r="D8" s="72"/>
      <c r="E8" s="72"/>
      <c r="F8" s="72"/>
      <c r="G8" s="72"/>
      <c r="H8" s="72"/>
      <c r="I8" s="72"/>
      <c r="J8" s="72"/>
      <c r="K8" s="72"/>
      <c r="L8" s="72"/>
      <c r="M8" s="72"/>
      <c r="N8" s="55">
        <f t="shared" si="1"/>
        <v>0</v>
      </c>
      <c r="O8" s="55">
        <f t="shared" si="0"/>
        <v>0</v>
      </c>
    </row>
    <row r="9" spans="1:15" s="21" customFormat="1" ht="14.4" x14ac:dyDescent="0.25">
      <c r="A9" s="75" t="s">
        <v>61</v>
      </c>
      <c r="B9" s="72"/>
      <c r="C9" s="72"/>
      <c r="D9" s="72"/>
      <c r="E9" s="72"/>
      <c r="F9" s="72"/>
      <c r="G9" s="72"/>
      <c r="H9" s="72"/>
      <c r="I9" s="72"/>
      <c r="J9" s="72"/>
      <c r="K9" s="72"/>
      <c r="L9" s="72"/>
      <c r="M9" s="72"/>
      <c r="N9" s="55">
        <f t="shared" si="1"/>
        <v>0</v>
      </c>
      <c r="O9" s="55">
        <f t="shared" si="0"/>
        <v>0</v>
      </c>
    </row>
    <row r="10" spans="1:15" s="21" customFormat="1" ht="14.4" x14ac:dyDescent="0.25">
      <c r="A10" s="75" t="s">
        <v>62</v>
      </c>
      <c r="B10" s="72"/>
      <c r="C10" s="72"/>
      <c r="D10" s="72"/>
      <c r="E10" s="72"/>
      <c r="F10" s="72"/>
      <c r="G10" s="72"/>
      <c r="H10" s="72"/>
      <c r="I10" s="72"/>
      <c r="J10" s="72"/>
      <c r="K10" s="72"/>
      <c r="L10" s="72"/>
      <c r="M10" s="72"/>
      <c r="N10" s="55">
        <f t="shared" si="1"/>
        <v>0</v>
      </c>
      <c r="O10" s="55">
        <f t="shared" si="0"/>
        <v>0</v>
      </c>
    </row>
    <row r="11" spans="1:15" s="21" customFormat="1" ht="15" thickBot="1" x14ac:dyDescent="0.3">
      <c r="A11" s="83" t="s">
        <v>34</v>
      </c>
      <c r="B11" s="84"/>
      <c r="C11" s="84"/>
      <c r="D11" s="84"/>
      <c r="E11" s="84"/>
      <c r="F11" s="84"/>
      <c r="G11" s="84"/>
      <c r="H11" s="84"/>
      <c r="I11" s="84"/>
      <c r="J11" s="84"/>
      <c r="K11" s="84"/>
      <c r="L11" s="84"/>
      <c r="M11" s="84"/>
      <c r="N11" s="82">
        <f t="shared" si="1"/>
        <v>0</v>
      </c>
      <c r="O11" s="82">
        <f t="shared" si="0"/>
        <v>0</v>
      </c>
    </row>
    <row r="12" spans="1:15" s="46" customFormat="1" ht="15" thickTop="1" x14ac:dyDescent="0.35">
      <c r="A12" s="77" t="str">
        <f>"Total "&amp;$A$85</f>
        <v xml:space="preserve">Total </v>
      </c>
      <c r="B12" s="79">
        <f>SUM(B2:B11)</f>
        <v>0</v>
      </c>
      <c r="C12" s="79">
        <f t="shared" ref="C12:O12" si="2">SUM(C2:C11)</f>
        <v>0</v>
      </c>
      <c r="D12" s="79">
        <f t="shared" si="2"/>
        <v>0</v>
      </c>
      <c r="E12" s="79">
        <f t="shared" si="2"/>
        <v>0</v>
      </c>
      <c r="F12" s="79">
        <f t="shared" si="2"/>
        <v>0</v>
      </c>
      <c r="G12" s="79">
        <f t="shared" si="2"/>
        <v>0</v>
      </c>
      <c r="H12" s="79">
        <f t="shared" si="2"/>
        <v>0</v>
      </c>
      <c r="I12" s="79">
        <f t="shared" si="2"/>
        <v>0</v>
      </c>
      <c r="J12" s="79">
        <f t="shared" si="2"/>
        <v>0</v>
      </c>
      <c r="K12" s="79">
        <f t="shared" si="2"/>
        <v>0</v>
      </c>
      <c r="L12" s="79">
        <f t="shared" si="2"/>
        <v>0</v>
      </c>
      <c r="M12" s="79">
        <f t="shared" si="2"/>
        <v>0</v>
      </c>
      <c r="N12" s="79">
        <f t="shared" si="2"/>
        <v>0</v>
      </c>
      <c r="O12" s="79">
        <f t="shared" si="2"/>
        <v>0</v>
      </c>
    </row>
    <row r="13" spans="1:15" s="46" customFormat="1" ht="13.2" x14ac:dyDescent="0.3">
      <c r="A13" s="49" t="s">
        <v>43</v>
      </c>
      <c r="B13" s="70" t="str">
        <f>IF(Presupuesto!B$8=0," - ",'Vida Diaria'!B12/Presupuesto!B$8)</f>
        <v xml:space="preserve"> - </v>
      </c>
      <c r="C13" s="70" t="str">
        <f>IF(Presupuesto!C$8=0," - ",'Vida Diaria'!C12/Presupuesto!C$8)</f>
        <v xml:space="preserve"> - </v>
      </c>
      <c r="D13" s="70" t="str">
        <f>IF(Presupuesto!D$8=0," - ",'Vida Diaria'!D12/Presupuesto!D$8)</f>
        <v xml:space="preserve"> - </v>
      </c>
      <c r="E13" s="70" t="str">
        <f>IF(Presupuesto!E$8=0," - ",'Vida Diaria'!E12/Presupuesto!E$8)</f>
        <v xml:space="preserve"> - </v>
      </c>
      <c r="F13" s="70" t="str">
        <f>IF(Presupuesto!F$8=0," - ",'Vida Diaria'!F12/Presupuesto!F$8)</f>
        <v xml:space="preserve"> - </v>
      </c>
      <c r="G13" s="70" t="str">
        <f>IF(Presupuesto!G$8=0," - ",'Vida Diaria'!G12/Presupuesto!G$8)</f>
        <v xml:space="preserve"> - </v>
      </c>
      <c r="H13" s="70" t="str">
        <f>IF(Presupuesto!H$8=0," - ",'Vida Diaria'!H12/Presupuesto!H$8)</f>
        <v xml:space="preserve"> - </v>
      </c>
      <c r="I13" s="70" t="str">
        <f>IF(Presupuesto!I$8=0," - ",'Vida Diaria'!I12/Presupuesto!I$8)</f>
        <v xml:space="preserve"> - </v>
      </c>
      <c r="J13" s="70" t="str">
        <f>IF(Presupuesto!J$8=0," - ",'Vida Diaria'!J12/Presupuesto!J$8)</f>
        <v xml:space="preserve"> - </v>
      </c>
      <c r="K13" s="70" t="str">
        <f>IF(Presupuesto!K$8=0," - ",'Vida Diaria'!K12/Presupuesto!K$8)</f>
        <v xml:space="preserve"> - </v>
      </c>
      <c r="L13" s="70" t="str">
        <f>IF(Presupuesto!L$8=0," - ",'Vida Diaria'!L12/Presupuesto!L$8)</f>
        <v xml:space="preserve"> - </v>
      </c>
      <c r="M13" s="70" t="str">
        <f>IF(Presupuesto!M$8=0," - ",'Vida Diaria'!M12/Presupuesto!M$8)</f>
        <v xml:space="preserve"> - </v>
      </c>
      <c r="N13" s="70" t="str">
        <f>IF(Presupuesto!N$8=0," - ",'Vida Diaria'!N12/Presupuesto!N$8)</f>
        <v xml:space="preserve"> - </v>
      </c>
      <c r="O13" s="70" t="str">
        <f>IF(Presupuesto!O$8=0," - ",'Vida Diaria'!O12/Presupuesto!O$8)</f>
        <v xml:space="preserve"> - </v>
      </c>
    </row>
  </sheetData>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589D2-1BF8-4733-ADAD-C89E1501907C}">
  <dimension ref="A1:O11"/>
  <sheetViews>
    <sheetView showGridLines="0" showRowColHeaders="0" workbookViewId="0">
      <selection activeCell="H16" sqref="H16"/>
    </sheetView>
  </sheetViews>
  <sheetFormatPr baseColWidth="10" defaultRowHeight="13.8" x14ac:dyDescent="0.25"/>
  <cols>
    <col min="1" max="1" width="16.89843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6" bestFit="1" customWidth="1"/>
    <col min="10" max="10" width="5.3984375" bestFit="1" customWidth="1"/>
    <col min="11" max="11" width="5.59765625" bestFit="1" customWidth="1"/>
    <col min="12" max="12" width="5.69921875" bestFit="1" customWidth="1"/>
    <col min="13" max="13" width="5.09765625" bestFit="1" customWidth="1"/>
    <col min="14" max="14" width="7" bestFit="1" customWidth="1"/>
    <col min="15" max="15" width="7.296875" bestFit="1" customWidth="1"/>
    <col min="16" max="16" width="8.19921875" customWidth="1"/>
  </cols>
  <sheetData>
    <row r="1" spans="1:15" s="7" customFormat="1" ht="14.4" x14ac:dyDescent="0.25">
      <c r="A1" s="73" t="s">
        <v>63</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73</v>
      </c>
      <c r="B2" s="72"/>
      <c r="C2" s="72"/>
      <c r="D2" s="72"/>
      <c r="E2" s="72"/>
      <c r="F2" s="72"/>
      <c r="G2" s="72"/>
      <c r="H2" s="72"/>
      <c r="I2" s="72"/>
      <c r="J2" s="72"/>
      <c r="K2" s="72"/>
      <c r="L2" s="72"/>
      <c r="M2" s="72"/>
      <c r="N2" s="55">
        <f>SUM(B2:M2)</f>
        <v>0</v>
      </c>
      <c r="O2" s="55">
        <f t="shared" ref="O2:O9" si="0">N2/COLUMNS(B2:M2)</f>
        <v>0</v>
      </c>
    </row>
    <row r="3" spans="1:15" s="21" customFormat="1" ht="14.4" x14ac:dyDescent="0.25">
      <c r="A3" s="75" t="s">
        <v>74</v>
      </c>
      <c r="B3" s="72"/>
      <c r="C3" s="72"/>
      <c r="D3" s="72"/>
      <c r="E3" s="72"/>
      <c r="F3" s="72"/>
      <c r="G3" s="72"/>
      <c r="H3" s="72"/>
      <c r="I3" s="72"/>
      <c r="J3" s="72"/>
      <c r="K3" s="72"/>
      <c r="L3" s="72"/>
      <c r="M3" s="72"/>
      <c r="N3" s="55">
        <f t="shared" ref="N3:N9" si="1">SUM(B3:M3)</f>
        <v>0</v>
      </c>
      <c r="O3" s="55">
        <f t="shared" si="0"/>
        <v>0</v>
      </c>
    </row>
    <row r="4" spans="1:15" s="21" customFormat="1" ht="14.4" x14ac:dyDescent="0.25">
      <c r="A4" s="75" t="s">
        <v>56</v>
      </c>
      <c r="B4" s="72"/>
      <c r="C4" s="72"/>
      <c r="D4" s="72"/>
      <c r="E4" s="72"/>
      <c r="F4" s="72"/>
      <c r="G4" s="72"/>
      <c r="H4" s="72"/>
      <c r="I4" s="72"/>
      <c r="J4" s="72"/>
      <c r="K4" s="72"/>
      <c r="L4" s="72"/>
      <c r="M4" s="72"/>
      <c r="N4" s="55">
        <f t="shared" si="1"/>
        <v>0</v>
      </c>
      <c r="O4" s="55">
        <f t="shared" si="0"/>
        <v>0</v>
      </c>
    </row>
    <row r="5" spans="1:15" s="21" customFormat="1" ht="14.4" x14ac:dyDescent="0.25">
      <c r="A5" s="75" t="s">
        <v>64</v>
      </c>
      <c r="B5" s="72"/>
      <c r="C5" s="72"/>
      <c r="D5" s="72"/>
      <c r="E5" s="72"/>
      <c r="F5" s="72"/>
      <c r="G5" s="72"/>
      <c r="H5" s="72"/>
      <c r="I5" s="72"/>
      <c r="J5" s="72"/>
      <c r="K5" s="72"/>
      <c r="L5" s="72"/>
      <c r="M5" s="72"/>
      <c r="N5" s="55">
        <f t="shared" si="1"/>
        <v>0</v>
      </c>
      <c r="O5" s="55">
        <f t="shared" si="0"/>
        <v>0</v>
      </c>
    </row>
    <row r="6" spans="1:15" s="21" customFormat="1" ht="14.4" x14ac:dyDescent="0.25">
      <c r="A6" s="75" t="s">
        <v>65</v>
      </c>
      <c r="B6" s="72"/>
      <c r="C6" s="72"/>
      <c r="D6" s="72"/>
      <c r="E6" s="72"/>
      <c r="F6" s="72"/>
      <c r="G6" s="72"/>
      <c r="H6" s="72"/>
      <c r="I6" s="72"/>
      <c r="J6" s="72"/>
      <c r="K6" s="72"/>
      <c r="L6" s="72"/>
      <c r="M6" s="72"/>
      <c r="N6" s="55">
        <f t="shared" si="1"/>
        <v>0</v>
      </c>
      <c r="O6" s="55">
        <f t="shared" si="0"/>
        <v>0</v>
      </c>
    </row>
    <row r="7" spans="1:15" s="21" customFormat="1" ht="14.4" x14ac:dyDescent="0.25">
      <c r="A7" s="75" t="s">
        <v>66</v>
      </c>
      <c r="B7" s="72"/>
      <c r="C7" s="72"/>
      <c r="D7" s="72"/>
      <c r="E7" s="72"/>
      <c r="F7" s="72"/>
      <c r="G7" s="72"/>
      <c r="H7" s="72"/>
      <c r="I7" s="72"/>
      <c r="J7" s="72"/>
      <c r="K7" s="72"/>
      <c r="L7" s="72"/>
      <c r="M7" s="72"/>
      <c r="N7" s="55">
        <f t="shared" si="1"/>
        <v>0</v>
      </c>
      <c r="O7" s="55">
        <f t="shared" si="0"/>
        <v>0</v>
      </c>
    </row>
    <row r="8" spans="1:15" s="21" customFormat="1" ht="14.4" x14ac:dyDescent="0.25">
      <c r="A8" s="75" t="s">
        <v>67</v>
      </c>
      <c r="B8" s="72"/>
      <c r="C8" s="72"/>
      <c r="D8" s="72"/>
      <c r="E8" s="72"/>
      <c r="F8" s="72"/>
      <c r="G8" s="72"/>
      <c r="H8" s="72"/>
      <c r="I8" s="72"/>
      <c r="J8" s="72"/>
      <c r="K8" s="72"/>
      <c r="L8" s="72"/>
      <c r="M8" s="72"/>
      <c r="N8" s="55">
        <f t="shared" si="1"/>
        <v>0</v>
      </c>
      <c r="O8" s="55">
        <f t="shared" si="0"/>
        <v>0</v>
      </c>
    </row>
    <row r="9" spans="1:15" s="21" customFormat="1" ht="15" thickBot="1" x14ac:dyDescent="0.3">
      <c r="A9" s="83" t="s">
        <v>34</v>
      </c>
      <c r="B9" s="84"/>
      <c r="C9" s="84"/>
      <c r="D9" s="84"/>
      <c r="E9" s="84"/>
      <c r="F9" s="84"/>
      <c r="G9" s="84"/>
      <c r="H9" s="84"/>
      <c r="I9" s="84"/>
      <c r="J9" s="84"/>
      <c r="K9" s="84"/>
      <c r="L9" s="84"/>
      <c r="M9" s="84"/>
      <c r="N9" s="82">
        <f t="shared" si="1"/>
        <v>0</v>
      </c>
      <c r="O9" s="82">
        <f t="shared" si="0"/>
        <v>0</v>
      </c>
    </row>
    <row r="10" spans="1:15" s="46" customFormat="1" ht="15" thickTop="1" x14ac:dyDescent="0.35">
      <c r="A10" s="77" t="str">
        <f>"Total "&amp;$A$99</f>
        <v xml:space="preserve">Total </v>
      </c>
      <c r="B10" s="79">
        <f>SUM(B2:B9)</f>
        <v>0</v>
      </c>
      <c r="C10" s="79">
        <f t="shared" ref="C10:O10" si="2">SUM(C2:C9)</f>
        <v>0</v>
      </c>
      <c r="D10" s="79">
        <f t="shared" si="2"/>
        <v>0</v>
      </c>
      <c r="E10" s="79">
        <f t="shared" si="2"/>
        <v>0</v>
      </c>
      <c r="F10" s="79">
        <f t="shared" si="2"/>
        <v>0</v>
      </c>
      <c r="G10" s="79">
        <f t="shared" si="2"/>
        <v>0</v>
      </c>
      <c r="H10" s="79">
        <f t="shared" si="2"/>
        <v>0</v>
      </c>
      <c r="I10" s="79">
        <f t="shared" si="2"/>
        <v>0</v>
      </c>
      <c r="J10" s="79">
        <f t="shared" si="2"/>
        <v>0</v>
      </c>
      <c r="K10" s="79">
        <f t="shared" si="2"/>
        <v>0</v>
      </c>
      <c r="L10" s="79">
        <f t="shared" si="2"/>
        <v>0</v>
      </c>
      <c r="M10" s="79">
        <f t="shared" si="2"/>
        <v>0</v>
      </c>
      <c r="N10" s="79">
        <f t="shared" si="2"/>
        <v>0</v>
      </c>
      <c r="O10" s="79">
        <f t="shared" si="2"/>
        <v>0</v>
      </c>
    </row>
    <row r="11" spans="1:15" s="46" customFormat="1" ht="13.2" x14ac:dyDescent="0.3">
      <c r="A11" s="49" t="s">
        <v>43</v>
      </c>
      <c r="B11" s="70" t="str">
        <f>IF(Presupuesto!B$8=0," - ",Niños!B10/Presupuesto!B$8)</f>
        <v xml:space="preserve"> - </v>
      </c>
      <c r="C11" s="70" t="str">
        <f>IF(Presupuesto!C$8=0," - ",Niños!C10/Presupuesto!C$8)</f>
        <v xml:space="preserve"> - </v>
      </c>
      <c r="D11" s="70" t="str">
        <f>IF(Presupuesto!D$8=0," - ",Niños!D10/Presupuesto!D$8)</f>
        <v xml:space="preserve"> - </v>
      </c>
      <c r="E11" s="70" t="str">
        <f>IF(Presupuesto!E$8=0," - ",Niños!E10/Presupuesto!E$8)</f>
        <v xml:space="preserve"> - </v>
      </c>
      <c r="F11" s="70" t="str">
        <f>IF(Presupuesto!F$8=0," - ",Niños!F10/Presupuesto!F$8)</f>
        <v xml:space="preserve"> - </v>
      </c>
      <c r="G11" s="70" t="str">
        <f>IF(Presupuesto!G$8=0," - ",Niños!G10/Presupuesto!G$8)</f>
        <v xml:space="preserve"> - </v>
      </c>
      <c r="H11" s="70" t="str">
        <f>IF(Presupuesto!H$8=0," - ",Niños!H10/Presupuesto!H$8)</f>
        <v xml:space="preserve"> - </v>
      </c>
      <c r="I11" s="70" t="str">
        <f>IF(Presupuesto!I$8=0," - ",Niños!I10/Presupuesto!I$8)</f>
        <v xml:space="preserve"> - </v>
      </c>
      <c r="J11" s="70" t="str">
        <f>IF(Presupuesto!J$8=0," - ",Niños!J10/Presupuesto!J$8)</f>
        <v xml:space="preserve"> - </v>
      </c>
      <c r="K11" s="70" t="str">
        <f>IF(Presupuesto!K$8=0," - ",Niños!K10/Presupuesto!K$8)</f>
        <v xml:space="preserve"> - </v>
      </c>
      <c r="L11" s="70" t="str">
        <f>IF(Presupuesto!L$8=0," - ",Niños!L10/Presupuesto!L$8)</f>
        <v xml:space="preserve"> - </v>
      </c>
      <c r="M11" s="70" t="str">
        <f>IF(Presupuesto!M$8=0," - ",Niños!M10/Presupuesto!M$8)</f>
        <v xml:space="preserve"> - </v>
      </c>
      <c r="N11" s="70" t="str">
        <f>IF(Presupuesto!N$8=0," - ",Niños!N10/Presupuesto!N$8)</f>
        <v xml:space="preserve"> - </v>
      </c>
      <c r="O11" s="70" t="str">
        <f>IF(Presupuesto!O$8=0," - ",Niños!O10/Presupuesto!O$8)</f>
        <v xml:space="preserve"> - </v>
      </c>
    </row>
  </sheetData>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5FFBB-0F14-46E5-AABB-79F34B6C4BB0}">
  <dimension ref="A1:O9"/>
  <sheetViews>
    <sheetView showGridLines="0" showRowColHeaders="0" workbookViewId="0">
      <selection activeCell="F14" sqref="F14"/>
    </sheetView>
  </sheetViews>
  <sheetFormatPr baseColWidth="10" defaultRowHeight="13.8" x14ac:dyDescent="0.25"/>
  <cols>
    <col min="1" max="1" width="26.199218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5.69921875" bestFit="1" customWidth="1"/>
    <col min="13" max="13" width="6" bestFit="1" customWidth="1"/>
    <col min="14" max="14" width="7" bestFit="1" customWidth="1"/>
    <col min="15" max="15" width="7.296875" bestFit="1" customWidth="1"/>
    <col min="16" max="16" width="8.296875" customWidth="1"/>
  </cols>
  <sheetData>
    <row r="1" spans="1:15" s="7" customFormat="1" ht="14.4" x14ac:dyDescent="0.25">
      <c r="A1" s="73" t="s">
        <v>68</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69</v>
      </c>
      <c r="B2" s="72"/>
      <c r="C2" s="72"/>
      <c r="D2" s="72"/>
      <c r="E2" s="72"/>
      <c r="F2" s="72"/>
      <c r="G2" s="72"/>
      <c r="H2" s="72"/>
      <c r="I2" s="72"/>
      <c r="J2" s="72"/>
      <c r="K2" s="72"/>
      <c r="L2" s="72"/>
      <c r="M2" s="72"/>
      <c r="N2" s="55">
        <f>SUM(B2:M2)</f>
        <v>0</v>
      </c>
      <c r="O2" s="55">
        <f t="shared" ref="O2:O7" si="0">N2/COLUMNS(B2:M2)</f>
        <v>0</v>
      </c>
    </row>
    <row r="3" spans="1:15" s="21" customFormat="1" ht="14.4" x14ac:dyDescent="0.25">
      <c r="A3" s="75" t="s">
        <v>70</v>
      </c>
      <c r="B3" s="72"/>
      <c r="C3" s="72"/>
      <c r="D3" s="72"/>
      <c r="E3" s="72"/>
      <c r="F3" s="72"/>
      <c r="G3" s="72"/>
      <c r="H3" s="72"/>
      <c r="I3" s="72"/>
      <c r="J3" s="72"/>
      <c r="K3" s="72"/>
      <c r="L3" s="72"/>
      <c r="M3" s="72"/>
      <c r="N3" s="55">
        <f t="shared" ref="N3:N7" si="1">SUM(B3:M3)</f>
        <v>0</v>
      </c>
      <c r="O3" s="55">
        <f t="shared" si="0"/>
        <v>0</v>
      </c>
    </row>
    <row r="4" spans="1:15" s="21" customFormat="1" ht="14.4" x14ac:dyDescent="0.25">
      <c r="A4" s="75" t="s">
        <v>151</v>
      </c>
      <c r="B4" s="72"/>
      <c r="C4" s="72"/>
      <c r="D4" s="72"/>
      <c r="E4" s="72"/>
      <c r="F4" s="72"/>
      <c r="G4" s="72"/>
      <c r="H4" s="72"/>
      <c r="I4" s="72"/>
      <c r="J4" s="72"/>
      <c r="K4" s="72"/>
      <c r="L4" s="72"/>
      <c r="M4" s="72"/>
      <c r="N4" s="55">
        <f t="shared" si="1"/>
        <v>0</v>
      </c>
      <c r="O4" s="55">
        <f t="shared" si="0"/>
        <v>0</v>
      </c>
    </row>
    <row r="5" spans="1:15" s="21" customFormat="1" ht="14.4" x14ac:dyDescent="0.25">
      <c r="A5" s="75" t="s">
        <v>71</v>
      </c>
      <c r="B5" s="72"/>
      <c r="C5" s="72"/>
      <c r="D5" s="72"/>
      <c r="E5" s="72"/>
      <c r="F5" s="72"/>
      <c r="G5" s="72"/>
      <c r="H5" s="72"/>
      <c r="I5" s="72"/>
      <c r="J5" s="72"/>
      <c r="K5" s="72"/>
      <c r="L5" s="72"/>
      <c r="M5" s="72"/>
      <c r="N5" s="55">
        <f t="shared" si="1"/>
        <v>0</v>
      </c>
      <c r="O5" s="55">
        <f t="shared" si="0"/>
        <v>0</v>
      </c>
    </row>
    <row r="6" spans="1:15" s="21" customFormat="1" ht="14.4" x14ac:dyDescent="0.25">
      <c r="A6" s="75" t="s">
        <v>152</v>
      </c>
      <c r="B6" s="72"/>
      <c r="C6" s="72"/>
      <c r="D6" s="72"/>
      <c r="E6" s="72"/>
      <c r="F6" s="72"/>
      <c r="G6" s="72"/>
      <c r="H6" s="72"/>
      <c r="I6" s="72"/>
      <c r="J6" s="72"/>
      <c r="K6" s="72"/>
      <c r="L6" s="72"/>
      <c r="M6" s="72"/>
      <c r="N6" s="55">
        <f t="shared" si="1"/>
        <v>0</v>
      </c>
      <c r="O6" s="55">
        <f t="shared" si="0"/>
        <v>0</v>
      </c>
    </row>
    <row r="7" spans="1:15" s="21" customFormat="1" ht="15" thickBot="1" x14ac:dyDescent="0.3">
      <c r="A7" s="83" t="s">
        <v>34</v>
      </c>
      <c r="B7" s="84"/>
      <c r="C7" s="84"/>
      <c r="D7" s="84"/>
      <c r="E7" s="84"/>
      <c r="F7" s="84"/>
      <c r="G7" s="84"/>
      <c r="H7" s="84"/>
      <c r="I7" s="84"/>
      <c r="J7" s="84"/>
      <c r="K7" s="84"/>
      <c r="L7" s="84"/>
      <c r="M7" s="84"/>
      <c r="N7" s="82">
        <f t="shared" si="1"/>
        <v>0</v>
      </c>
      <c r="O7" s="82">
        <f t="shared" si="0"/>
        <v>0</v>
      </c>
    </row>
    <row r="8" spans="1:15" s="46" customFormat="1" ht="15" thickTop="1" x14ac:dyDescent="0.35">
      <c r="A8" s="77" t="str">
        <f>"Total "&amp;$A$111</f>
        <v xml:space="preserve">Total </v>
      </c>
      <c r="B8" s="79">
        <f>SUM(B2:B7)</f>
        <v>0</v>
      </c>
      <c r="C8" s="79">
        <f t="shared" ref="C8:O8" si="2">SUM(C2:C7)</f>
        <v>0</v>
      </c>
      <c r="D8" s="79">
        <f t="shared" si="2"/>
        <v>0</v>
      </c>
      <c r="E8" s="79">
        <f t="shared" si="2"/>
        <v>0</v>
      </c>
      <c r="F8" s="79">
        <f t="shared" si="2"/>
        <v>0</v>
      </c>
      <c r="G8" s="79">
        <f t="shared" si="2"/>
        <v>0</v>
      </c>
      <c r="H8" s="79">
        <f t="shared" si="2"/>
        <v>0</v>
      </c>
      <c r="I8" s="79">
        <f t="shared" si="2"/>
        <v>0</v>
      </c>
      <c r="J8" s="79">
        <f t="shared" si="2"/>
        <v>0</v>
      </c>
      <c r="K8" s="79">
        <f t="shared" si="2"/>
        <v>0</v>
      </c>
      <c r="L8" s="79">
        <f t="shared" si="2"/>
        <v>0</v>
      </c>
      <c r="M8" s="79">
        <f t="shared" si="2"/>
        <v>0</v>
      </c>
      <c r="N8" s="79">
        <f t="shared" si="2"/>
        <v>0</v>
      </c>
      <c r="O8" s="79">
        <f t="shared" si="2"/>
        <v>0</v>
      </c>
    </row>
    <row r="9" spans="1:15" s="46" customFormat="1" ht="13.2" x14ac:dyDescent="0.3">
      <c r="A9" s="49" t="s">
        <v>43</v>
      </c>
      <c r="B9" s="70" t="str">
        <f>IF(Presupuesto!B$8=0," - ",Transporte!B8/Presupuesto!B$8)</f>
        <v xml:space="preserve"> - </v>
      </c>
      <c r="C9" s="70" t="str">
        <f>IF(Presupuesto!C$8=0," - ",Transporte!C8/Presupuesto!C$8)</f>
        <v xml:space="preserve"> - </v>
      </c>
      <c r="D9" s="70" t="str">
        <f>IF(Presupuesto!D$8=0," - ",Transporte!D8/Presupuesto!D$8)</f>
        <v xml:space="preserve"> - </v>
      </c>
      <c r="E9" s="70" t="str">
        <f>IF(Presupuesto!E$8=0," - ",Transporte!E8/Presupuesto!E$8)</f>
        <v xml:space="preserve"> - </v>
      </c>
      <c r="F9" s="70" t="str">
        <f>IF(Presupuesto!F$8=0," - ",Transporte!F8/Presupuesto!F$8)</f>
        <v xml:space="preserve"> - </v>
      </c>
      <c r="G9" s="70" t="str">
        <f>IF(Presupuesto!G$8=0," - ",Transporte!G8/Presupuesto!G$8)</f>
        <v xml:space="preserve"> - </v>
      </c>
      <c r="H9" s="70" t="str">
        <f>IF(Presupuesto!H$8=0," - ",Transporte!H8/Presupuesto!H$8)</f>
        <v xml:space="preserve"> - </v>
      </c>
      <c r="I9" s="70" t="str">
        <f>IF(Presupuesto!I$8=0," - ",Transporte!I8/Presupuesto!I$8)</f>
        <v xml:space="preserve"> - </v>
      </c>
      <c r="J9" s="70" t="str">
        <f>IF(Presupuesto!J$8=0," - ",Transporte!J8/Presupuesto!J$8)</f>
        <v xml:space="preserve"> - </v>
      </c>
      <c r="K9" s="70" t="str">
        <f>IF(Presupuesto!K$8=0," - ",Transporte!K8/Presupuesto!K$8)</f>
        <v xml:space="preserve"> - </v>
      </c>
      <c r="L9" s="70" t="str">
        <f>IF(Presupuesto!L$8=0," - ",Transporte!L8/Presupuesto!L$8)</f>
        <v xml:space="preserve"> - </v>
      </c>
      <c r="M9" s="70" t="str">
        <f>IF(Presupuesto!M$8=0," - ",Transporte!M8/Presupuesto!M$8)</f>
        <v xml:space="preserve"> - </v>
      </c>
      <c r="N9" s="70" t="str">
        <f>IF(Presupuesto!N$8=0," - ",Transporte!N8/Presupuesto!N$8)</f>
        <v xml:space="preserve"> - </v>
      </c>
      <c r="O9" s="70" t="str">
        <f>IF(Presupuesto!O$8=0," - ",Transporte!O8/Presupuesto!O$8)</f>
        <v xml:space="preserve"> - </v>
      </c>
    </row>
  </sheetData>
  <pageMargins left="0.7" right="0.7" top="0.75" bottom="0.75" header="0.3" footer="0.3"/>
  <drawing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1A681-DC41-403F-8E75-FB4F1DF85D77}">
  <dimension ref="A1:P8"/>
  <sheetViews>
    <sheetView showGridLines="0" showRowColHeaders="0" workbookViewId="0">
      <selection activeCell="B2" sqref="B2:M6"/>
    </sheetView>
  </sheetViews>
  <sheetFormatPr baseColWidth="10" defaultRowHeight="13.8" x14ac:dyDescent="0.25"/>
  <cols>
    <col min="1" max="1" width="16.89843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5.69921875" bestFit="1" customWidth="1"/>
    <col min="13" max="13" width="4.8984375" bestFit="1" customWidth="1"/>
    <col min="14" max="14" width="7" bestFit="1" customWidth="1"/>
    <col min="15" max="15" width="7.296875" bestFit="1" customWidth="1"/>
    <col min="16" max="16" width="8.296875" customWidth="1"/>
  </cols>
  <sheetData>
    <row r="1" spans="1:16" s="7" customFormat="1" ht="14.4" x14ac:dyDescent="0.25">
      <c r="A1" s="73" t="s">
        <v>72</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c r="P1" s="44"/>
    </row>
    <row r="2" spans="1:16" s="21" customFormat="1" ht="14.4" x14ac:dyDescent="0.25">
      <c r="A2" s="75" t="s">
        <v>73</v>
      </c>
      <c r="B2" s="72"/>
      <c r="C2" s="72"/>
      <c r="D2" s="72"/>
      <c r="E2" s="72"/>
      <c r="F2" s="72"/>
      <c r="G2" s="72"/>
      <c r="H2" s="72"/>
      <c r="I2" s="72"/>
      <c r="J2" s="72"/>
      <c r="K2" s="72"/>
      <c r="L2" s="72"/>
      <c r="M2" s="72"/>
      <c r="N2" s="55">
        <f t="shared" ref="N2" si="0">SUM(B2:M2)</f>
        <v>0</v>
      </c>
      <c r="O2" s="55">
        <f t="shared" ref="O2:O6" si="1">N2/COLUMNS(B2:M2)</f>
        <v>0</v>
      </c>
      <c r="P2" s="23"/>
    </row>
    <row r="3" spans="1:16" s="21" customFormat="1" ht="14.4" x14ac:dyDescent="0.25">
      <c r="A3" s="75" t="s">
        <v>74</v>
      </c>
      <c r="B3" s="72"/>
      <c r="C3" s="72"/>
      <c r="D3" s="72"/>
      <c r="E3" s="72"/>
      <c r="F3" s="72"/>
      <c r="G3" s="72"/>
      <c r="H3" s="72"/>
      <c r="I3" s="72"/>
      <c r="J3" s="72"/>
      <c r="K3" s="72"/>
      <c r="L3" s="72"/>
      <c r="M3" s="72"/>
      <c r="N3" s="55">
        <f t="shared" ref="N3:N6" si="2">SUM(B3:M3)</f>
        <v>0</v>
      </c>
      <c r="O3" s="55">
        <f t="shared" si="1"/>
        <v>0</v>
      </c>
      <c r="P3" s="23"/>
    </row>
    <row r="4" spans="1:16" s="21" customFormat="1" ht="14.4" x14ac:dyDescent="0.25">
      <c r="A4" s="75" t="s">
        <v>153</v>
      </c>
      <c r="B4" s="72"/>
      <c r="C4" s="72"/>
      <c r="D4" s="72"/>
      <c r="E4" s="72"/>
      <c r="F4" s="72"/>
      <c r="G4" s="72"/>
      <c r="H4" s="72"/>
      <c r="I4" s="72"/>
      <c r="J4" s="72"/>
      <c r="K4" s="72"/>
      <c r="L4" s="72"/>
      <c r="M4" s="72"/>
      <c r="N4" s="55">
        <f t="shared" si="2"/>
        <v>0</v>
      </c>
      <c r="O4" s="55">
        <f t="shared" si="1"/>
        <v>0</v>
      </c>
      <c r="P4" s="23"/>
    </row>
    <row r="5" spans="1:16" s="21" customFormat="1" ht="14.4" x14ac:dyDescent="0.25">
      <c r="A5" s="75" t="s">
        <v>75</v>
      </c>
      <c r="B5" s="72"/>
      <c r="C5" s="72"/>
      <c r="D5" s="72"/>
      <c r="E5" s="72"/>
      <c r="F5" s="72"/>
      <c r="G5" s="72"/>
      <c r="H5" s="72"/>
      <c r="I5" s="72"/>
      <c r="J5" s="72"/>
      <c r="K5" s="72"/>
      <c r="L5" s="72"/>
      <c r="M5" s="72"/>
      <c r="N5" s="55">
        <f t="shared" si="2"/>
        <v>0</v>
      </c>
      <c r="O5" s="55">
        <f t="shared" si="1"/>
        <v>0</v>
      </c>
      <c r="P5" s="23"/>
    </row>
    <row r="6" spans="1:16" s="21" customFormat="1" ht="15" thickBot="1" x14ac:dyDescent="0.3">
      <c r="A6" s="83" t="s">
        <v>34</v>
      </c>
      <c r="B6" s="84"/>
      <c r="C6" s="84"/>
      <c r="D6" s="84"/>
      <c r="E6" s="84"/>
      <c r="F6" s="84"/>
      <c r="G6" s="84"/>
      <c r="H6" s="84"/>
      <c r="I6" s="84"/>
      <c r="J6" s="84"/>
      <c r="K6" s="84"/>
      <c r="L6" s="84"/>
      <c r="M6" s="84"/>
      <c r="N6" s="82">
        <f t="shared" si="2"/>
        <v>0</v>
      </c>
      <c r="O6" s="82">
        <f t="shared" si="1"/>
        <v>0</v>
      </c>
      <c r="P6" s="23"/>
    </row>
    <row r="7" spans="1:16" s="46" customFormat="1" ht="15" thickTop="1" x14ac:dyDescent="0.35">
      <c r="A7" s="77" t="str">
        <f>"Total "&amp;$A$121</f>
        <v xml:space="preserve">Total </v>
      </c>
      <c r="B7" s="79">
        <f>SUM(B2:B6)</f>
        <v>0</v>
      </c>
      <c r="C7" s="79">
        <f t="shared" ref="C7:O7" si="3">SUM(C2:C6)</f>
        <v>0</v>
      </c>
      <c r="D7" s="79">
        <f t="shared" si="3"/>
        <v>0</v>
      </c>
      <c r="E7" s="79">
        <f t="shared" si="3"/>
        <v>0</v>
      </c>
      <c r="F7" s="79">
        <f t="shared" si="3"/>
        <v>0</v>
      </c>
      <c r="G7" s="79">
        <f t="shared" si="3"/>
        <v>0</v>
      </c>
      <c r="H7" s="79">
        <f t="shared" si="3"/>
        <v>0</v>
      </c>
      <c r="I7" s="79">
        <f t="shared" si="3"/>
        <v>0</v>
      </c>
      <c r="J7" s="79">
        <f t="shared" si="3"/>
        <v>0</v>
      </c>
      <c r="K7" s="79">
        <f t="shared" si="3"/>
        <v>0</v>
      </c>
      <c r="L7" s="79">
        <f t="shared" si="3"/>
        <v>0</v>
      </c>
      <c r="M7" s="79">
        <f t="shared" si="3"/>
        <v>0</v>
      </c>
      <c r="N7" s="79">
        <f t="shared" si="3"/>
        <v>0</v>
      </c>
      <c r="O7" s="79">
        <f t="shared" si="3"/>
        <v>0</v>
      </c>
      <c r="P7" s="47"/>
    </row>
    <row r="8" spans="1:16" s="46" customFormat="1" ht="13.2" x14ac:dyDescent="0.3">
      <c r="A8" s="49" t="s">
        <v>43</v>
      </c>
      <c r="B8" s="70" t="str">
        <f>IF(Presupuesto!B$8=0," - ",Salud!B7/Presupuesto!B$8)</f>
        <v xml:space="preserve"> - </v>
      </c>
      <c r="C8" s="70" t="str">
        <f>IF(Presupuesto!C$8=0," - ",Salud!C7/Presupuesto!C$8)</f>
        <v xml:space="preserve"> - </v>
      </c>
      <c r="D8" s="70" t="str">
        <f>IF(Presupuesto!D$8=0," - ",Salud!D7/Presupuesto!D$8)</f>
        <v xml:space="preserve"> - </v>
      </c>
      <c r="E8" s="70" t="str">
        <f>IF(Presupuesto!E$8=0," - ",Salud!E7/Presupuesto!E$8)</f>
        <v xml:space="preserve"> - </v>
      </c>
      <c r="F8" s="70" t="str">
        <f>IF(Presupuesto!F$8=0," - ",Salud!F7/Presupuesto!F$8)</f>
        <v xml:space="preserve"> - </v>
      </c>
      <c r="G8" s="70" t="str">
        <f>IF(Presupuesto!G$8=0," - ",Salud!G7/Presupuesto!G$8)</f>
        <v xml:space="preserve"> - </v>
      </c>
      <c r="H8" s="70" t="str">
        <f>IF(Presupuesto!H$8=0," - ",Salud!H7/Presupuesto!H$8)</f>
        <v xml:space="preserve"> - </v>
      </c>
      <c r="I8" s="70" t="str">
        <f>IF(Presupuesto!I$8=0," - ",Salud!I7/Presupuesto!I$8)</f>
        <v xml:space="preserve"> - </v>
      </c>
      <c r="J8" s="70" t="str">
        <f>IF(Presupuesto!J$8=0," - ",Salud!J7/Presupuesto!J$8)</f>
        <v xml:space="preserve"> - </v>
      </c>
      <c r="K8" s="70" t="str">
        <f>IF(Presupuesto!K$8=0," - ",Salud!K7/Presupuesto!K$8)</f>
        <v xml:space="preserve"> - </v>
      </c>
      <c r="L8" s="70" t="str">
        <f>IF(Presupuesto!L$8=0," - ",Salud!L7/Presupuesto!L$8)</f>
        <v xml:space="preserve"> - </v>
      </c>
      <c r="M8" s="70" t="str">
        <f>IF(Presupuesto!M$8=0," - ",Salud!M7/Presupuesto!M$8)</f>
        <v xml:space="preserve"> - </v>
      </c>
      <c r="N8" s="70" t="str">
        <f>IF(Presupuesto!N$8=0," - ",Salud!N7/Presupuesto!N$8)</f>
        <v xml:space="preserve"> - </v>
      </c>
      <c r="O8" s="70" t="str">
        <f>IF(Presupuesto!O$8=0," - ",Salud!O7/Presupuesto!O$8)</f>
        <v xml:space="preserve"> - </v>
      </c>
      <c r="P8" s="47"/>
    </row>
  </sheetData>
  <pageMargins left="0.7" right="0.7" top="0.75" bottom="0.75" header="0.3" footer="0.3"/>
  <drawing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8C9CF-5ABE-46DD-AFD5-A729213FC45A}">
  <dimension ref="A1:O8"/>
  <sheetViews>
    <sheetView showGridLines="0" showRowColHeaders="0" workbookViewId="0">
      <selection activeCell="B2" sqref="B2:M6"/>
    </sheetView>
  </sheetViews>
  <sheetFormatPr baseColWidth="10" defaultRowHeight="13.8" x14ac:dyDescent="0.25"/>
  <cols>
    <col min="1" max="1" width="14.8984375" bestFit="1" customWidth="1"/>
    <col min="2" max="2" width="5.5" bestFit="1" customWidth="1"/>
    <col min="3" max="3" width="5.3984375" bestFit="1" customWidth="1"/>
    <col min="4" max="4" width="5.69921875" bestFit="1" customWidth="1"/>
    <col min="5" max="5" width="5.59765625" bestFit="1" customWidth="1"/>
    <col min="6" max="6" width="5.5" bestFit="1" customWidth="1"/>
    <col min="7" max="7" width="5.3984375" bestFit="1" customWidth="1"/>
    <col min="8" max="8" width="5.19921875" bestFit="1" customWidth="1"/>
    <col min="9" max="9" width="5.796875" bestFit="1" customWidth="1"/>
    <col min="10" max="10" width="5.3984375" bestFit="1" customWidth="1"/>
    <col min="11" max="11" width="5.59765625" bestFit="1" customWidth="1"/>
    <col min="12" max="12" width="5.69921875" bestFit="1" customWidth="1"/>
    <col min="13" max="13" width="4.8984375" bestFit="1" customWidth="1"/>
    <col min="14" max="14" width="7" bestFit="1" customWidth="1"/>
    <col min="15" max="15" width="7.296875" bestFit="1" customWidth="1"/>
    <col min="16" max="16" width="8.296875" customWidth="1"/>
  </cols>
  <sheetData>
    <row r="1" spans="1:15" s="7" customFormat="1" ht="14.4" x14ac:dyDescent="0.25">
      <c r="A1" s="73" t="s">
        <v>76</v>
      </c>
      <c r="B1" s="74" t="s">
        <v>165</v>
      </c>
      <c r="C1" s="74" t="s">
        <v>166</v>
      </c>
      <c r="D1" s="74" t="s">
        <v>167</v>
      </c>
      <c r="E1" s="74" t="s">
        <v>168</v>
      </c>
      <c r="F1" s="74" t="s">
        <v>169</v>
      </c>
      <c r="G1" s="74" t="s">
        <v>170</v>
      </c>
      <c r="H1" s="74" t="s">
        <v>171</v>
      </c>
      <c r="I1" s="74" t="s">
        <v>172</v>
      </c>
      <c r="J1" s="74" t="s">
        <v>173</v>
      </c>
      <c r="K1" s="74" t="s">
        <v>174</v>
      </c>
      <c r="L1" s="74" t="s">
        <v>175</v>
      </c>
      <c r="M1" s="74" t="s">
        <v>176</v>
      </c>
      <c r="N1" s="74" t="s">
        <v>12</v>
      </c>
      <c r="O1" s="74" t="s">
        <v>42</v>
      </c>
    </row>
    <row r="2" spans="1:15" s="21" customFormat="1" ht="14.4" x14ac:dyDescent="0.25">
      <c r="A2" s="75" t="s">
        <v>77</v>
      </c>
      <c r="B2" s="72"/>
      <c r="C2" s="72"/>
      <c r="D2" s="72"/>
      <c r="E2" s="72"/>
      <c r="F2" s="72"/>
      <c r="G2" s="72"/>
      <c r="H2" s="72"/>
      <c r="I2" s="72"/>
      <c r="J2" s="72"/>
      <c r="K2" s="72"/>
      <c r="L2" s="72"/>
      <c r="M2" s="72"/>
      <c r="N2" s="55">
        <f t="shared" ref="N2" si="0">SUM(B2:M2)</f>
        <v>0</v>
      </c>
      <c r="O2" s="55">
        <f t="shared" ref="O2:O6" si="1">N2/COLUMNS(B2:M2)</f>
        <v>0</v>
      </c>
    </row>
    <row r="3" spans="1:15" s="21" customFormat="1" ht="14.4" x14ac:dyDescent="0.25">
      <c r="A3" s="75" t="s">
        <v>78</v>
      </c>
      <c r="B3" s="72"/>
      <c r="C3" s="72"/>
      <c r="D3" s="72"/>
      <c r="E3" s="72"/>
      <c r="F3" s="72"/>
      <c r="G3" s="72"/>
      <c r="H3" s="72"/>
      <c r="I3" s="72"/>
      <c r="J3" s="72"/>
      <c r="K3" s="72"/>
      <c r="L3" s="72"/>
      <c r="M3" s="72"/>
      <c r="N3" s="55">
        <f t="shared" ref="N3:N6" si="2">SUM(B3:M3)</f>
        <v>0</v>
      </c>
      <c r="O3" s="55">
        <f t="shared" si="1"/>
        <v>0</v>
      </c>
    </row>
    <row r="4" spans="1:15" s="21" customFormat="1" ht="14.4" x14ac:dyDescent="0.25">
      <c r="A4" s="75" t="s">
        <v>79</v>
      </c>
      <c r="B4" s="72"/>
      <c r="C4" s="72"/>
      <c r="D4" s="72"/>
      <c r="E4" s="72"/>
      <c r="F4" s="72"/>
      <c r="G4" s="72"/>
      <c r="H4" s="72"/>
      <c r="I4" s="72"/>
      <c r="J4" s="72"/>
      <c r="K4" s="72"/>
      <c r="L4" s="72"/>
      <c r="M4" s="72"/>
      <c r="N4" s="55">
        <f t="shared" si="2"/>
        <v>0</v>
      </c>
      <c r="O4" s="55">
        <f t="shared" si="1"/>
        <v>0</v>
      </c>
    </row>
    <row r="5" spans="1:15" s="21" customFormat="1" ht="14.4" x14ac:dyDescent="0.25">
      <c r="A5" s="75" t="s">
        <v>80</v>
      </c>
      <c r="B5" s="72"/>
      <c r="C5" s="72"/>
      <c r="D5" s="72"/>
      <c r="E5" s="72"/>
      <c r="F5" s="72"/>
      <c r="G5" s="72"/>
      <c r="H5" s="72"/>
      <c r="I5" s="72"/>
      <c r="J5" s="72"/>
      <c r="K5" s="72"/>
      <c r="L5" s="72"/>
      <c r="M5" s="72"/>
      <c r="N5" s="55">
        <f t="shared" si="2"/>
        <v>0</v>
      </c>
      <c r="O5" s="55">
        <f t="shared" si="1"/>
        <v>0</v>
      </c>
    </row>
    <row r="6" spans="1:15" s="21" customFormat="1" ht="15" thickBot="1" x14ac:dyDescent="0.3">
      <c r="A6" s="83" t="s">
        <v>34</v>
      </c>
      <c r="B6" s="84"/>
      <c r="C6" s="84"/>
      <c r="D6" s="84"/>
      <c r="E6" s="84"/>
      <c r="F6" s="84"/>
      <c r="G6" s="84"/>
      <c r="H6" s="84"/>
      <c r="I6" s="84"/>
      <c r="J6" s="84"/>
      <c r="K6" s="84"/>
      <c r="L6" s="84"/>
      <c r="M6" s="84"/>
      <c r="N6" s="82">
        <f t="shared" si="2"/>
        <v>0</v>
      </c>
      <c r="O6" s="82">
        <f t="shared" si="1"/>
        <v>0</v>
      </c>
    </row>
    <row r="7" spans="1:15" s="46" customFormat="1" ht="15" thickTop="1" x14ac:dyDescent="0.35">
      <c r="A7" s="77" t="str">
        <f>"Total "&amp;$A$130</f>
        <v xml:space="preserve">Total </v>
      </c>
      <c r="B7" s="79">
        <f>SUM(B2:B6)</f>
        <v>0</v>
      </c>
      <c r="C7" s="79">
        <f t="shared" ref="C7:O7" si="3">SUM(C2:C6)</f>
        <v>0</v>
      </c>
      <c r="D7" s="79">
        <f t="shared" si="3"/>
        <v>0</v>
      </c>
      <c r="E7" s="79">
        <f t="shared" si="3"/>
        <v>0</v>
      </c>
      <c r="F7" s="79">
        <f t="shared" si="3"/>
        <v>0</v>
      </c>
      <c r="G7" s="79">
        <f t="shared" si="3"/>
        <v>0</v>
      </c>
      <c r="H7" s="79">
        <f t="shared" si="3"/>
        <v>0</v>
      </c>
      <c r="I7" s="79">
        <f t="shared" si="3"/>
        <v>0</v>
      </c>
      <c r="J7" s="79">
        <f t="shared" si="3"/>
        <v>0</v>
      </c>
      <c r="K7" s="79">
        <f t="shared" si="3"/>
        <v>0</v>
      </c>
      <c r="L7" s="79">
        <f t="shared" si="3"/>
        <v>0</v>
      </c>
      <c r="M7" s="79">
        <f t="shared" si="3"/>
        <v>0</v>
      </c>
      <c r="N7" s="79">
        <f t="shared" si="3"/>
        <v>0</v>
      </c>
      <c r="O7" s="79">
        <f t="shared" si="3"/>
        <v>0</v>
      </c>
    </row>
    <row r="8" spans="1:15" s="46" customFormat="1" ht="13.2" x14ac:dyDescent="0.3">
      <c r="A8" s="49" t="s">
        <v>43</v>
      </c>
      <c r="B8" s="70" t="str">
        <f>IF(Presupuesto!B$8=0," - ",Seguro!B7/Presupuesto!B$8)</f>
        <v xml:space="preserve"> - </v>
      </c>
      <c r="C8" s="70" t="str">
        <f>IF(Presupuesto!C$8=0," - ",Seguro!C7/Presupuesto!C$8)</f>
        <v xml:space="preserve"> - </v>
      </c>
      <c r="D8" s="70" t="str">
        <f>IF(Presupuesto!D$8=0," - ",Seguro!D7/Presupuesto!D$8)</f>
        <v xml:space="preserve"> - </v>
      </c>
      <c r="E8" s="70" t="str">
        <f>IF(Presupuesto!E$8=0," - ",Seguro!E7/Presupuesto!E$8)</f>
        <v xml:space="preserve"> - </v>
      </c>
      <c r="F8" s="70" t="str">
        <f>IF(Presupuesto!F$8=0," - ",Seguro!F7/Presupuesto!F$8)</f>
        <v xml:space="preserve"> - </v>
      </c>
      <c r="G8" s="70" t="str">
        <f>IF(Presupuesto!G$8=0," - ",Seguro!G7/Presupuesto!G$8)</f>
        <v xml:space="preserve"> - </v>
      </c>
      <c r="H8" s="70" t="str">
        <f>IF(Presupuesto!H$8=0," - ",Seguro!H7/Presupuesto!H$8)</f>
        <v xml:space="preserve"> - </v>
      </c>
      <c r="I8" s="70" t="str">
        <f>IF(Presupuesto!I$8=0," - ",Seguro!I7/Presupuesto!I$8)</f>
        <v xml:space="preserve"> - </v>
      </c>
      <c r="J8" s="70" t="str">
        <f>IF(Presupuesto!J$8=0," - ",Seguro!J7/Presupuesto!J$8)</f>
        <v xml:space="preserve"> - </v>
      </c>
      <c r="K8" s="70" t="str">
        <f>IF(Presupuesto!K$8=0," - ",Seguro!K7/Presupuesto!K$8)</f>
        <v xml:space="preserve"> - </v>
      </c>
      <c r="L8" s="70" t="str">
        <f>IF(Presupuesto!L$8=0," - ",Seguro!L7/Presupuesto!L$8)</f>
        <v xml:space="preserve"> - </v>
      </c>
      <c r="M8" s="70" t="str">
        <f>IF(Presupuesto!M$8=0," - ",Seguro!M7/Presupuesto!M$8)</f>
        <v xml:space="preserve"> - </v>
      </c>
      <c r="N8" s="70" t="str">
        <f>IF(Presupuesto!N$8=0," - ",Seguro!N7/Presupuesto!N$8)</f>
        <v xml:space="preserve"> - </v>
      </c>
      <c r="O8" s="70" t="str">
        <f>IF(Presupuesto!O$8=0," - ",Seguro!O7/Presupuesto!O$8)</f>
        <v xml:space="preserve"> - </v>
      </c>
    </row>
  </sheetData>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1</vt:i4>
      </vt:variant>
    </vt:vector>
  </HeadingPairs>
  <TitlesOfParts>
    <vt:vector size="19" baseType="lpstr">
      <vt:lpstr>Presupuesto</vt:lpstr>
      <vt:lpstr>Instructivo</vt:lpstr>
      <vt:lpstr>©</vt:lpstr>
      <vt:lpstr>GastosdeCasa</vt:lpstr>
      <vt:lpstr>Vida Diaria</vt:lpstr>
      <vt:lpstr>Niños</vt:lpstr>
      <vt:lpstr>Transporte</vt:lpstr>
      <vt:lpstr>Salud</vt:lpstr>
      <vt:lpstr>Seguro</vt:lpstr>
      <vt:lpstr>Educación</vt:lpstr>
      <vt:lpstr>Donaciones</vt:lpstr>
      <vt:lpstr>Pasivos</vt:lpstr>
      <vt:lpstr>Gtos Negocio</vt:lpstr>
      <vt:lpstr>Diversión</vt:lpstr>
      <vt:lpstr>Mascotas</vt:lpstr>
      <vt:lpstr>Suscripciones</vt:lpstr>
      <vt:lpstr>Vacaciones</vt:lpstr>
      <vt:lpstr>Miscelaneos</vt:lpstr>
      <vt:lpstr>Presupuesto!Área_de_impresión</vt:lpstr>
    </vt:vector>
  </TitlesOfParts>
  <Manager/>
  <Company>Asociacióm Mexicana de Empresas de Nomina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Presupuesto Familiar</dc:title>
  <dc:subject/>
  <dc:creator>AMDEN</dc:creator>
  <cp:keywords/>
  <dc:description/>
  <cp:lastModifiedBy>denisse</cp:lastModifiedBy>
  <cp:lastPrinted>2016-09-01T14:58:47Z</cp:lastPrinted>
  <dcterms:created xsi:type="dcterms:W3CDTF">2007-10-28T01:07:07Z</dcterms:created>
  <dcterms:modified xsi:type="dcterms:W3CDTF">2022-01-11T00:17:54Z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2008-2014 Vertex42 LLC</vt:lpwstr>
  </property>
  <property fmtid="{D5CDD505-2E9C-101B-9397-08002B2CF9AE}" pid="3" name="Version">
    <vt:lpwstr>2.1.1</vt:lpwstr>
  </property>
</Properties>
</file>